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400" activeTab="0"/>
  </bookViews>
  <sheets>
    <sheet name="стр.1" sheetId="1" r:id="rId1"/>
    <sheet name="таблица 1" sheetId="2" r:id="rId2"/>
    <sheet name="таблица 2" sheetId="3" r:id="rId3"/>
    <sheet name="таблица 2.1" sheetId="4" r:id="rId4"/>
    <sheet name="таблица 3" sheetId="5" r:id="rId5"/>
    <sheet name="Сведения" sheetId="6" r:id="rId6"/>
    <sheet name="Расчеты (обосн) обл.бюд" sheetId="7" r:id="rId7"/>
    <sheet name="Расчеты (обосн) местн.б" sheetId="8" r:id="rId8"/>
    <sheet name="Расч (обосн) субс.на иные цели" sheetId="9" r:id="rId9"/>
    <sheet name="Расчеты (обосн) платные услуги" sheetId="10" r:id="rId10"/>
    <sheet name="Расчеты (обосн) родит.плата" sheetId="11" r:id="rId11"/>
    <sheet name="Расчеты (обосн) добр.пожерт" sheetId="12" r:id="rId12"/>
    <sheet name="Расчеты (обосн) аренда" sheetId="13" r:id="rId13"/>
    <sheet name="Расчеты (обосн) возмещение ком." sheetId="14" r:id="rId14"/>
  </sheets>
  <definedNames>
    <definedName name="_xlnm.Print_Titles" localSheetId="1">'таблица 1'!$7:$7</definedName>
    <definedName name="_xlnm.Print_Titles" localSheetId="2">'таблица 2'!$5:$9</definedName>
    <definedName name="_xlnm.Print_Titles" localSheetId="3">'таблица 2.1'!$4:$7</definedName>
    <definedName name="_xlnm.Print_Area" localSheetId="8">'Расч (обосн) субс.на иные цели'!$A$1:$J$73</definedName>
    <definedName name="_xlnm.Print_Area" localSheetId="6">'Расчеты (обосн) обл.бюд'!$A$1:$J$86</definedName>
    <definedName name="_xlnm.Print_Area" localSheetId="5">'Сведения'!$A$1:$FK$53</definedName>
    <definedName name="_xlnm.Print_Area" localSheetId="0">'стр.1'!$A$1:$DD$71</definedName>
    <definedName name="_xlnm.Print_Area" localSheetId="1">'таблица 1'!$A$1:$DD$42</definedName>
  </definedNames>
  <calcPr fullCalcOnLoad="1"/>
</workbook>
</file>

<file path=xl/sharedStrings.xml><?xml version="1.0" encoding="utf-8"?>
<sst xmlns="http://schemas.openxmlformats.org/spreadsheetml/2006/main" count="1829" uniqueCount="492">
  <si>
    <t>Наименование показателя</t>
  </si>
  <si>
    <t>из них:</t>
  </si>
  <si>
    <t>"</t>
  </si>
  <si>
    <t xml:space="preserve"> г.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</si>
  <si>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</si>
  <si>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</si>
  <si>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</si>
  <si>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</si>
  <si>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</si>
  <si>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</si>
  <si>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</si>
  <si>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</si>
  <si>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</si>
  <si>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</si>
  <si>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Выплаты, всего:</t>
  </si>
  <si>
    <t>Форма по КФД</t>
  </si>
  <si>
    <t>383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</si>
  <si>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</si>
  <si>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</si>
  <si>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</si>
  <si>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</si>
  <si>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</si>
  <si>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Всего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</si>
  <si>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</si>
  <si>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</si>
  <si>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</si>
  <si>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</si>
  <si>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Ангарского муниципального образования</t>
  </si>
  <si>
    <t>Наименование муниципального</t>
  </si>
  <si>
    <t>«</t>
  </si>
  <si>
    <t>»</t>
  </si>
  <si>
    <t>(дата утверждения)</t>
  </si>
  <si>
    <t>Управлению образования администрации</t>
  </si>
  <si>
    <t>учреждения</t>
  </si>
  <si>
    <t>Исполнитель</t>
  </si>
  <si>
    <t>"_____" ______________20___ года</t>
  </si>
  <si>
    <t xml:space="preserve">                        дата</t>
  </si>
  <si>
    <t>муниципального бюджетного</t>
  </si>
  <si>
    <t xml:space="preserve">учреждения </t>
  </si>
  <si>
    <t>I. Сведения о деятельности муниципального учреждения</t>
  </si>
  <si>
    <t>СВЕДЕНИЯ</t>
  </si>
  <si>
    <t xml:space="preserve"> Г.</t>
  </si>
  <si>
    <t>Форма по ОКУД</t>
  </si>
  <si>
    <t>0501016</t>
  </si>
  <si>
    <t>от "</t>
  </si>
  <si>
    <t>Муниципальное</t>
  </si>
  <si>
    <t>Дата представления предыдущих Сведений</t>
  </si>
  <si>
    <t>Наименование бюджета</t>
  </si>
  <si>
    <t>Наименование органа, осуществляющего</t>
  </si>
  <si>
    <t>функции и полномочия учредителя</t>
  </si>
  <si>
    <t>Глава по БК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</si>
  <si>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</si>
  <si>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</si>
  <si>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</si>
  <si>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</si>
  <si>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</si>
  <si>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</si>
  <si>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</si>
  <si>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</si>
  <si>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</si>
  <si>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</si>
  <si>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</si>
  <si>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</si>
  <si>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</si>
  <si>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</si>
  <si>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</si>
  <si>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</si>
  <si>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</si>
  <si>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</si>
  <si>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</si>
  <si>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</si>
  <si>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</si>
  <si>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</si>
  <si>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муниципальных бюджетных и автономных</t>
  </si>
  <si>
    <t xml:space="preserve">учреждений, подведомственных </t>
  </si>
  <si>
    <t>Приложение № 1</t>
  </si>
  <si>
    <t>Главный бухгалтер учреждения</t>
  </si>
  <si>
    <t>План</t>
  </si>
  <si>
    <t>финансово-хозяйственной деятельности</t>
  </si>
  <si>
    <t>Код
по бюджетной классифика-ции операции
сектора госу-
дарственного управления</t>
  </si>
  <si>
    <t>510</t>
  </si>
  <si>
    <t>Возмещение коммунальных услуг и эксплуатационных расходов по договорам аренды и безвозмездного пользования</t>
  </si>
  <si>
    <t>130</t>
  </si>
  <si>
    <t>Добровольные пожертвования, гранты, премии</t>
  </si>
  <si>
    <t>180</t>
  </si>
  <si>
    <t>Доходы  от сдачи в аренду муниципального имущества, находящегося в оперативном управлении</t>
  </si>
  <si>
    <t>Прочие безвозмездные поступления</t>
  </si>
  <si>
    <t>Субсидия на муниципальную услугу</t>
  </si>
  <si>
    <t>221</t>
  </si>
  <si>
    <t>223</t>
  </si>
  <si>
    <t>225</t>
  </si>
  <si>
    <t>226</t>
  </si>
  <si>
    <t>211</t>
  </si>
  <si>
    <t>212</t>
  </si>
  <si>
    <t>213</t>
  </si>
  <si>
    <t>222</t>
  </si>
  <si>
    <t>224</t>
  </si>
  <si>
    <t>290</t>
  </si>
  <si>
    <t>310</t>
  </si>
  <si>
    <t>340</t>
  </si>
  <si>
    <t>№ п/п</t>
  </si>
  <si>
    <t>1</t>
  </si>
  <si>
    <t>2</t>
  </si>
  <si>
    <t>3</t>
  </si>
  <si>
    <t>4</t>
  </si>
  <si>
    <t>1.</t>
  </si>
  <si>
    <t>2.</t>
  </si>
  <si>
    <t>Субсидии на иные цели</t>
  </si>
  <si>
    <t>Отраслевой код</t>
  </si>
  <si>
    <t>Код субсидии</t>
  </si>
  <si>
    <t>2.1.</t>
  </si>
  <si>
    <t>2.2.</t>
  </si>
  <si>
    <t>2.3.</t>
  </si>
  <si>
    <t>2.4.</t>
  </si>
  <si>
    <t>2.5.</t>
  </si>
  <si>
    <t>3.</t>
  </si>
  <si>
    <t>4.</t>
  </si>
  <si>
    <t>Доходы от оказания  платных услуг, всего</t>
  </si>
  <si>
    <t>Итого:</t>
  </si>
  <si>
    <t>0</t>
  </si>
  <si>
    <t>2.8.</t>
  </si>
  <si>
    <t>1.1. Цели деятельности муниципального учреждения (в соответствии с федеральным законом, иными нормативными правовыми актами и уставом учреждения):</t>
  </si>
  <si>
    <t>1.2. Виды деятельности муниципального учреждения (относящиеся к его основным видам деятельности в соответствии с уставом учреждения):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</si>
  <si>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</si>
  <si>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 xml:space="preserve">1.4.1. Стоимость имущества, закрепленного собственником имущества за учреждением на праве оперативного управления -
</t>
  </si>
  <si>
    <t>1.4.2.  Стоимость имущества, приобретенного учреждением за счет выделенных собственником имущества учреждения средств -</t>
  </si>
  <si>
    <t xml:space="preserve">1.4.3. Стоимость имущества, приобретенного учреждением за счет доходов, полученных от иной приносящей доход деятельности -
</t>
  </si>
  <si>
    <t>1.5. Общая балансовая стоимость движимого муниципального имущества на дату составления Плана -</t>
  </si>
  <si>
    <t xml:space="preserve"> в том числе </t>
  </si>
  <si>
    <t>1.5.1. Балансовая стоимость особо ценного движимого имущества -</t>
  </si>
  <si>
    <t>Руководитель муниципального учреждения</t>
  </si>
  <si>
    <t>Таблица 1</t>
  </si>
  <si>
    <t xml:space="preserve">Показатели финансового состояния учреждения </t>
  </si>
  <si>
    <t xml:space="preserve"> на ___________________________________20___г.</t>
  </si>
  <si>
    <t xml:space="preserve"> (последнюю отчетную дату)</t>
  </si>
  <si>
    <t>Сумма, тыс.рублей</t>
  </si>
  <si>
    <t>Код строки</t>
  </si>
  <si>
    <t>Объем финансового обеспечения, руб (с точностью до двух знаков после запятой - 0,00)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</si>
  <si>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</si>
  <si>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</si>
  <si>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</si>
  <si>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</si>
  <si>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Субсидия на финансовое обеспечение выполнения муниципального задания</t>
  </si>
  <si>
    <t>5</t>
  </si>
  <si>
    <t>6</t>
  </si>
  <si>
    <t>Таблица 2</t>
  </si>
  <si>
    <t xml:space="preserve"> Показатели по поступлениям и выплатам учреждения</t>
  </si>
  <si>
    <t>на _______________________________20___г.</t>
  </si>
  <si>
    <t>Поступления от доходов, всего:</t>
  </si>
  <si>
    <t>Доходы от собственности</t>
  </si>
  <si>
    <t>120</t>
  </si>
  <si>
    <t>Доходы от штрафов, пеней, иных сумм принудительного изъятия</t>
  </si>
  <si>
    <t>Х</t>
  </si>
  <si>
    <t>140</t>
  </si>
  <si>
    <t>Доходы от утилизации списанного имущества - металлического лома</t>
  </si>
  <si>
    <t>Доходы от родительской платы</t>
  </si>
  <si>
    <t>Доходы от возмещения коммунальных услуг и эксплуатационных расходов по договорам аренды и безвозмездного пользования</t>
  </si>
  <si>
    <t>2.6.</t>
  </si>
  <si>
    <t>2.7.</t>
  </si>
  <si>
    <t>Доходы от добровольных пожертвований, грантов, премий</t>
  </si>
  <si>
    <t>Доходы от прочих безвозмездных поступлений</t>
  </si>
  <si>
    <t>Доходы от поступлений за счет благотворительной помощи для содержания Роснефть-класса от ОАО "АНХК"</t>
  </si>
  <si>
    <t>Субсидии, предоставленные из бюджета:</t>
  </si>
  <si>
    <t>Субсидия на финансовое обеспечение выполнения муниципального задания (за счет областного бюджета)</t>
  </si>
  <si>
    <t>Субсидия на финансовое обеспечение выполнения муниципального задания (за счет муниципального бюджета)</t>
  </si>
  <si>
    <t>Расходы от оказания услуг</t>
  </si>
  <si>
    <t>Расходы за счет родительской платы</t>
  </si>
  <si>
    <t>1.1.</t>
  </si>
  <si>
    <t>1.2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</si>
  <si>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</si>
  <si>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</si>
  <si>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</si>
  <si>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</si>
  <si>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</si>
  <si>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</si>
  <si>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</si>
  <si>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</si>
  <si>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</si>
  <si>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Остаток средств на начало года, всего</t>
  </si>
  <si>
    <t>Остаток средств на конец года, всего</t>
  </si>
  <si>
    <t>Таблица 2.1.</t>
  </si>
  <si>
    <t xml:space="preserve">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</si>
  <si>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</si>
  <si>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-0,00)</t>
  </si>
  <si>
    <t>всего на закупки</t>
  </si>
  <si>
    <t>В соответствии с Федеральным законом от 5 апреля 2013 г. № 44-ФЗ "О контрактной системе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</si>
  <si>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</si>
  <si>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20___г.                                  очередной финансовый год</t>
  </si>
  <si>
    <t>на 20___г.                                 1-ый год планового периода</t>
  </si>
  <si>
    <t>на 20___г.                                 2-ой год планового периода</t>
  </si>
  <si>
    <t>Выплаты по расходам на закупку товаров, работ, услуг всего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</si>
  <si>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</si>
  <si>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</si>
  <si>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</si>
  <si>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</si>
  <si>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0001</t>
  </si>
  <si>
    <t>Таблица 3</t>
  </si>
  <si>
    <t>Остаток средств на начало года</t>
  </si>
  <si>
    <t>010</t>
  </si>
  <si>
    <t>020</t>
  </si>
  <si>
    <t>030</t>
  </si>
  <si>
    <t>Справочная информация</t>
  </si>
  <si>
    <t>Сумма ( тыс.руб)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</si>
  <si>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</si>
  <si>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</si>
  <si>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</t>
  </si>
  <si>
    <t>5.</t>
  </si>
  <si>
    <t>Справочно:</t>
  </si>
  <si>
    <t>Расходы на закупку товаров, работ, услуг</t>
  </si>
  <si>
    <t>Управление образования администрации Ангарского городского округа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</si>
  <si>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</si>
  <si>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</si>
  <si>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ОБ ОПЕРАЦИЯХ С ЦЕЛЕВЫМИ СУБСИДИЯМИ, ПРЕДОСТАВЛЕННЫМИ ГОСУДАРСТВЕННОМУ (МУНИЦИПАЛЬНОМУ) УЧРЕЖДЕНИЮ НА 20</t>
  </si>
  <si>
    <t>по ОКТМО</t>
  </si>
  <si>
    <t>ведение лицевого счета</t>
  </si>
  <si>
    <t>Код 
по бюджетной классификации Российской Федерации</t>
  </si>
  <si>
    <t>Код объекта ФАИП</t>
  </si>
  <si>
    <t>Суммы возврата дебиторской задолженности прошлых лет</t>
  </si>
  <si>
    <t>х</t>
  </si>
  <si>
    <t>Руководитель финан-</t>
  </si>
  <si>
    <t>сово-экономи-</t>
  </si>
  <si>
    <t>ческой службы</t>
  </si>
  <si>
    <t>учреждение</t>
  </si>
  <si>
    <t>1.1. Общая балансовая стоимость недвижимого имущества, всего</t>
  </si>
  <si>
    <t>1.1.1. Стоимость муниципального имущества, закрепленного собственником имущества за муниципальным учреждением на праве оперативного управления</t>
  </si>
  <si>
    <t>1.1.2. Стоимость муниципального имущества, приобретенного учреждением за счет выделенных учредителем муниципального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</si>
  <si>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</si>
  <si>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1.1.4.. Остаточная стоимость недвижимого имущества</t>
  </si>
  <si>
    <t>1.2. Общая баланосовая стоимость движимого муниципального имущества, всего</t>
  </si>
  <si>
    <t>1.2.1. Общая балансовая стоимость особо ценного движимого муниципального имущества</t>
  </si>
  <si>
    <t>1.2.2. Остаточная стоимость особо ценного движимого муниципального имущества</t>
  </si>
  <si>
    <t>2.1. Дебиторская задолженность по доходам</t>
  </si>
  <si>
    <t>2.2. Дебиторская задолженность по расходам</t>
  </si>
  <si>
    <t>3.1. Кредиторская задолженность, всего</t>
  </si>
  <si>
    <t>3.1.1. Просроченная кредиторская задолженность</t>
  </si>
  <si>
    <t>3.2. Кредиторская задолженность по расчетам с поставщиками за счет средств бюджета Ангарского городского округа,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</si>
  <si>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</si>
  <si>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</si>
  <si>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</si>
  <si>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</si>
  <si>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 по оплате услуг по содержанию имущества</t>
  </si>
  <si>
    <t>3.2.6. по оплате прочих услуг</t>
  </si>
  <si>
    <t>3.2.7. по приобретению основных средств</t>
  </si>
  <si>
    <t>3.2.9. по приобретению непроизводственных активов</t>
  </si>
  <si>
    <t>3.2.10. по приобретению материальных запасов</t>
  </si>
  <si>
    <t>3.2.8. по приобретению нематериальных запасов</t>
  </si>
  <si>
    <t>3.2.11.  по опрате прочих расходов</t>
  </si>
  <si>
    <t>3.2.12. по платежам в бюджет</t>
  </si>
  <si>
    <t>3.2.13.  по прочим расчетам с кредиторами</t>
  </si>
  <si>
    <t>КВР</t>
  </si>
  <si>
    <t>111</t>
  </si>
  <si>
    <t>112</t>
  </si>
  <si>
    <t>119</t>
  </si>
  <si>
    <t>244</t>
  </si>
  <si>
    <t>851</t>
  </si>
  <si>
    <t>1.12.</t>
  </si>
  <si>
    <t>1.12.1.</t>
  </si>
  <si>
    <t>Доходы от компенсации затрат учреждений</t>
  </si>
  <si>
    <t>1.12.2.</t>
  </si>
  <si>
    <t>1.12.3.</t>
  </si>
  <si>
    <t>Расчеты (обоснования) к плану финансово-хозяйственной деятельности муниципального учреждения</t>
  </si>
  <si>
    <t xml:space="preserve">Учреждение </t>
  </si>
  <si>
    <t>1. Оплата труда КОСГУ 211</t>
  </si>
  <si>
    <t>Вид ресурса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</si>
  <si>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</si>
  <si>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</si>
  <si>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</t>
  </si>
  <si>
    <t>Временные характеристики, мес</t>
  </si>
  <si>
    <t>Фонд оплаты труда в год, руб</t>
  </si>
  <si>
    <t>по должностному окладу</t>
  </si>
  <si>
    <t>по выплатам компенсационным выплатам</t>
  </si>
  <si>
    <t>по стимулирующим выплатам</t>
  </si>
  <si>
    <t>8=2*3*7</t>
  </si>
  <si>
    <t>Административно-управленческий персонал</t>
  </si>
  <si>
    <t>Учебно-вспомогательный персонал</t>
  </si>
  <si>
    <t>Педагогический персонал</t>
  </si>
  <si>
    <t>Служащие</t>
  </si>
  <si>
    <t>Рабочие</t>
  </si>
  <si>
    <t>Работники культуры</t>
  </si>
  <si>
    <t>ИТОГО</t>
  </si>
  <si>
    <t>2. Прочие выплаты персоналу КОСГУ 212</t>
  </si>
  <si>
    <t>Наименование расходов</t>
  </si>
  <si>
    <t>Численность работников, получающих выплату, чел.</t>
  </si>
  <si>
    <t>Среднемесячный размер одной выплаты, руб</t>
  </si>
  <si>
    <t>количество выплат в год на одного работника</t>
  </si>
  <si>
    <t>Сумма в год, руб</t>
  </si>
  <si>
    <t>6=3*4*5</t>
  </si>
  <si>
    <t>Выплаты социального характера</t>
  </si>
  <si>
    <t>3. Начисления на оплату труда КОСГУ 213</t>
  </si>
  <si>
    <t>Наименование негосударственного внебюджетного фонда</t>
  </si>
  <si>
    <t>Размер базы для начисления страховых взносов, руб</t>
  </si>
  <si>
    <t>Ставка, %</t>
  </si>
  <si>
    <t>Сумма взноса в год, руб</t>
  </si>
  <si>
    <t>5=3*4/100</t>
  </si>
  <si>
    <t>Страховые взносы в пенсионный фонд Российской Федерации, всего</t>
  </si>
  <si>
    <t>в том числе:                                                                                                                              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</si>
  <si>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</si>
  <si>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</si>
  <si>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</si>
  <si>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в том числе: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</si>
  <si>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РФ по ставке 0,0%</t>
  </si>
  <si>
    <t>обязательное страхование от несчастных случаев на производстве и профессиональных заболеваний по ставке 0,2%</t>
  </si>
  <si>
    <t>обязательное страхование от несчастных случаев на производстве и профессиональных заболеваний по ставке 0,__%</t>
  </si>
  <si>
    <t>Страховые взносы в Федеральный обязательного медицинского страхования, всего (по ставке 5,1%)</t>
  </si>
  <si>
    <t>4. Услуги связи КОСГУ 221</t>
  </si>
  <si>
    <t>Единица измерения</t>
  </si>
  <si>
    <t>Количество</t>
  </si>
  <si>
    <t>Стоимость за единицу, руб</t>
  </si>
  <si>
    <t>Количество платежей в год</t>
  </si>
  <si>
    <t>7=4*5*6</t>
  </si>
  <si>
    <t>Абонентская плата за номер</t>
  </si>
  <si>
    <t>количество номеров, ед.</t>
  </si>
  <si>
    <t>Повременная оплата междугородних и местных телефонных соединений</t>
  </si>
  <si>
    <t>количество минут, ед.</t>
  </si>
  <si>
    <t>абонентская плата за радиоточку</t>
  </si>
  <si>
    <t>количество точек, ед.</t>
  </si>
  <si>
    <t>телефон охраны</t>
  </si>
  <si>
    <t>Услуги Интернет-провайдеров</t>
  </si>
  <si>
    <t>количество ресурса, ед.</t>
  </si>
  <si>
    <t>Иные услуги связи</t>
  </si>
  <si>
    <t>передача отчетов</t>
  </si>
  <si>
    <t>5. Транспортные услуги КОСГУ 222</t>
  </si>
  <si>
    <t>Доставка грузов (наем транспортных средств)</t>
  </si>
  <si>
    <t>количество машин, ед</t>
  </si>
  <si>
    <t>6. Коммунальные услуги КОСГУ 223</t>
  </si>
  <si>
    <t>Электроснабжение</t>
  </si>
  <si>
    <t>кВт час.</t>
  </si>
  <si>
    <t>Теплоснабжение</t>
  </si>
  <si>
    <t>Ккал</t>
  </si>
  <si>
    <t>Горячее водоснабжение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</si>
  <si>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</si>
  <si>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Холодное водоснабжение</t>
  </si>
  <si>
    <t>Водоотведение</t>
  </si>
  <si>
    <t>7. Услуги по содержанию имущества КОСГУ 225</t>
  </si>
  <si>
    <t xml:space="preserve">Содержание объектов недвижимого имущества </t>
  </si>
  <si>
    <t>Техническое обслуживание и регламентно-профилактический ремонт отопительной системы здания</t>
  </si>
  <si>
    <t>количество зданий, ед.</t>
  </si>
  <si>
    <t xml:space="preserve"> Подготовка отопительной системы, индивидуального теплового пункта к зимнему сезону</t>
  </si>
  <si>
    <t>количество оборудования, ед.</t>
  </si>
  <si>
    <t>Техническое обслуживание и регламентно-профилактический ремонт электрооборудования (электрощитовых) здания</t>
  </si>
  <si>
    <t>Информационно-техническое сопровождение узла учета тепловой энергии</t>
  </si>
  <si>
    <t>Содержание прилегающей территории</t>
  </si>
  <si>
    <t xml:space="preserve">    - эксплуатационные испытания малых архитектурных фор, игрового и спортивного оборудования (на игровых площадках)</t>
  </si>
  <si>
    <t>количество зданий, ед</t>
  </si>
  <si>
    <t>Обслуживание и уборка помещения</t>
  </si>
  <si>
    <t xml:space="preserve">    - дезинсекция, дератизация</t>
  </si>
  <si>
    <t>кв.м.</t>
  </si>
  <si>
    <t xml:space="preserve">    - очистка кровли от снега, наледи</t>
  </si>
  <si>
    <t xml:space="preserve">    - зарядка огнетушителей</t>
  </si>
  <si>
    <t>количество единиц</t>
  </si>
  <si>
    <t xml:space="preserve">    - стирка белья</t>
  </si>
  <si>
    <t>количество белья, кг</t>
  </si>
  <si>
    <t xml:space="preserve">    </t>
  </si>
  <si>
    <t xml:space="preserve">    - ремонт и госповерка весов</t>
  </si>
  <si>
    <t>Вывоз ТБО</t>
  </si>
  <si>
    <t>куб.м.</t>
  </si>
  <si>
    <t xml:space="preserve">Содержание объектов движимого имущества </t>
  </si>
  <si>
    <t>Техническое обслуживание и регламентно-профилактический ремонт систем кондиционирования и вентиляции</t>
  </si>
  <si>
    <t>количество оборудования (ед.)</t>
  </si>
  <si>
    <t>Техническое обслуживание систем пожарной сигнализации</t>
  </si>
  <si>
    <t>количество устройств, ед.</t>
  </si>
  <si>
    <t>Техническое обслуживание систем охранно-тревожной сигнализации</t>
  </si>
  <si>
    <t>Техническое обслуживание систем видеонаблюдения</t>
  </si>
  <si>
    <t>Ремонт систем пожарной, охранной сигнализации, системы видеонаблюдения</t>
  </si>
  <si>
    <t>Технический осмотр и ремонт автотранспорта</t>
  </si>
  <si>
    <t>количество автотранспорта (ед.)</t>
  </si>
  <si>
    <t>9. Прочие услуги КОСГУ 226</t>
  </si>
  <si>
    <t>Услуги охраны (тревожная кнопка)</t>
  </si>
  <si>
    <t>Абонентское обслуживание пожарного мониторинга</t>
  </si>
  <si>
    <t>Абонентское обслуживание (1С; Парус)</t>
  </si>
  <si>
    <t>количество программ, ед</t>
  </si>
  <si>
    <t>Лицензирование программы (1С; Парус)</t>
  </si>
  <si>
    <t>Медицинский осмотр работников</t>
  </si>
  <si>
    <t>количество человек</t>
  </si>
  <si>
    <t>Предрейсовый медосмотр водителей</t>
  </si>
  <si>
    <t>Программа по передаче электронной отчетности в ФНС и ПФ РФ</t>
  </si>
  <si>
    <t>Аккарицидная обработка</t>
  </si>
  <si>
    <t>Обязательное страхование гражданской ответственности владельцев транспортных средств</t>
  </si>
  <si>
    <t>10. Прочие расходы КОСГУ 290 (уплата налогов)</t>
  </si>
  <si>
    <t>Налоговая база, руб</t>
  </si>
  <si>
    <t>Сумма исчисленного налога, подлежащего уплате, руб</t>
  </si>
  <si>
    <t>Налог на имущество, всего</t>
  </si>
  <si>
    <t>в том числе по группам:                                                                                                         недвижимое имущество</t>
  </si>
  <si>
    <t>движимое имущество</t>
  </si>
  <si>
    <t>Земельный налог, всего</t>
  </si>
  <si>
    <t>в том числе по участкам:</t>
  </si>
  <si>
    <t>Транспортный налог, всего</t>
  </si>
  <si>
    <t>3.1.</t>
  </si>
  <si>
    <t>в том числе по транспортным средствам:</t>
  </si>
  <si>
    <t>11. Прочие расходы КОСГУ 290 (за исключением налогов)</t>
  </si>
  <si>
    <t>Стоимость, руб</t>
  </si>
  <si>
    <t>6=4*5</t>
  </si>
  <si>
    <t>госпошлина</t>
  </si>
  <si>
    <t>пени, штрафы</t>
  </si>
  <si>
    <t>12. Приобретение основных средств КОСГУ 310</t>
  </si>
  <si>
    <t>Средняя стоимость, руб</t>
  </si>
  <si>
    <t>Приобретение основных средств</t>
  </si>
  <si>
    <t>шт.</t>
  </si>
  <si>
    <t>в том числе по группам объектов:</t>
  </si>
  <si>
    <t>Приобретение материалов</t>
  </si>
  <si>
    <t>в том числе по группам материалов:</t>
  </si>
  <si>
    <t>Моющие средства</t>
  </si>
  <si>
    <t>Хозяйственные товары, санпринадлежности</t>
  </si>
  <si>
    <t>Посуда</t>
  </si>
  <si>
    <t>Мягкий инвентарь</t>
  </si>
  <si>
    <t>Строительные материалы</t>
  </si>
  <si>
    <t>Комплектующие к ПК</t>
  </si>
  <si>
    <t>Электропринадлежности (лампочки, стартеры)</t>
  </si>
  <si>
    <t>Спецодежда</t>
  </si>
  <si>
    <t>14. Приобретение продуктов питания КОСГУ 340/330</t>
  </si>
  <si>
    <t>Категория льготников</t>
  </si>
  <si>
    <t>Количество, чел</t>
  </si>
  <si>
    <t>Плановые дни посещения</t>
  </si>
  <si>
    <t>Льготники по родительской плате 50%</t>
  </si>
  <si>
    <t>в том числе:                                                 с 1 года до 3-х лет</t>
  </si>
  <si>
    <t>с 3 до 7 лет</t>
  </si>
  <si>
    <t>Льготники по родительской плате 100%</t>
  </si>
  <si>
    <t>Низкооплачиваемые категории работников</t>
  </si>
  <si>
    <t>15. Приобретение горюче-смазочных материалов (ГСМ) КОСГУ 340/340</t>
  </si>
  <si>
    <t>Норма пробега на 1 а/м, км/мес.</t>
  </si>
  <si>
    <t>Норма расхода (л. /100 км)</t>
  </si>
  <si>
    <t>6=4*3/100*5*9мес/1000</t>
  </si>
  <si>
    <t>Приобретение бензина</t>
  </si>
  <si>
    <t>в том числе:                                                    по транспортным средствам:</t>
  </si>
  <si>
    <t>Приобретение смазочных материалов</t>
  </si>
  <si>
    <t xml:space="preserve">ВСЕГО </t>
  </si>
  <si>
    <t>Руководитель учреждения</t>
  </si>
  <si>
    <t>ФИО</t>
  </si>
  <si>
    <t>Главный бухгалтер</t>
  </si>
  <si>
    <t>Исп.</t>
  </si>
  <si>
    <t>дата</t>
  </si>
  <si>
    <t>Приложение № 2</t>
  </si>
  <si>
    <t>к Порядку</t>
  </si>
  <si>
    <t>Приложение № 3</t>
  </si>
  <si>
    <t>ФОРМА</t>
  </si>
  <si>
    <t>Источник финансового обеспечения</t>
  </si>
  <si>
    <t>субвенция из областного бюджета</t>
  </si>
  <si>
    <t>Приобретение бланков документов об образовании</t>
  </si>
  <si>
    <t>Программные средства</t>
  </si>
  <si>
    <t>количество ед</t>
  </si>
  <si>
    <t>2. Начисления на оплату труда КОСГУ 213</t>
  </si>
  <si>
    <t>3. Услуги связи КОСГУ 221</t>
  </si>
  <si>
    <t>4. Прочие услуги КОСГУ 226</t>
  </si>
  <si>
    <t>5. Прочие расходы КОСГУ 290 (за исключением налогов)</t>
  </si>
  <si>
    <t>6. Приобретение основных средств КОСГУ 310</t>
  </si>
  <si>
    <t>7. Приобретение материальных запасов КОСГУ 340 (без продуктов питания)</t>
  </si>
  <si>
    <t>Игры, игрушки</t>
  </si>
  <si>
    <t>Средства обучения</t>
  </si>
  <si>
    <t>Субсидия из муниципального бюджета</t>
  </si>
  <si>
    <t>1. Прочие выплаты персоналу КОСГУ 212</t>
  </si>
  <si>
    <t>2. Услуги связи КОСГУ 221</t>
  </si>
  <si>
    <t>3. Транспортные услуги КОСГУ 222</t>
  </si>
  <si>
    <t>4. Коммунальные услуги КОСГУ 223</t>
  </si>
  <si>
    <t>5. Услуги по содержанию имущества КОСГУ 225</t>
  </si>
  <si>
    <t>6. Прочие услуги КОСГУ 226</t>
  </si>
  <si>
    <t>7. Прочие расходы КОСГУ 290 (уплата налогов)</t>
  </si>
  <si>
    <t>8. Прочие расходы КОСГУ 290 (за исключением налогов)</t>
  </si>
  <si>
    <t>9. Приобретение основных средств КОСГУ 310</t>
  </si>
  <si>
    <t>10. Приобретение материальных запасов КОСГУ 340 (без продуктов питания)</t>
  </si>
  <si>
    <t>11. Приобретение продуктов питания КОСГУ 340/330</t>
  </si>
  <si>
    <t>12. Приобретение горюче-смазочных материалов (ГСМ) КОСГУ 340/340</t>
  </si>
  <si>
    <t>1. Код субсидии ______________ - Наименование субсидии</t>
  </si>
  <si>
    <t>Расчет</t>
  </si>
  <si>
    <t>КОСГУ</t>
  </si>
  <si>
    <t>Платные услуги</t>
  </si>
  <si>
    <t>Средства родительской платы</t>
  </si>
  <si>
    <t>Родительская плата 100%</t>
  </si>
  <si>
    <t>Размер родителской платы в день, руб</t>
  </si>
  <si>
    <t>Родительская плата 50%</t>
  </si>
  <si>
    <t>Средства добровольных пожертвований, грантов, премий</t>
  </si>
  <si>
    <t>Налог                               , всего</t>
  </si>
  <si>
    <t xml:space="preserve">в том числе по группам:                                                          </t>
  </si>
  <si>
    <t>Средства от сдачи в аренду муниципального имущества, находящегося в оперативном управлении</t>
  </si>
  <si>
    <t>Средства  от возмещения коммунальных услуг и эксплуатационных расходов по договорам аренды и безвозмездного пользования</t>
  </si>
  <si>
    <t>1. Услуги связи КОСГУ 221</t>
  </si>
  <si>
    <t>2. Транспортные услуги КОСГУ 222</t>
  </si>
  <si>
    <t>3. Коммунальные услуги КОСГУ 223</t>
  </si>
  <si>
    <t>4. Услуги по содержанию имущества КОСГУ 225</t>
  </si>
  <si>
    <t>5. Прочие услуги КОСГУ 226</t>
  </si>
  <si>
    <t>6. Прочие расходы КОСГУ 290 (уплата налогов)</t>
  </si>
  <si>
    <t>7. Прочие расходы КОСГУ 290 (за исключением налогов)</t>
  </si>
  <si>
    <t>8. Приобретение основных средств КОСГУ 310</t>
  </si>
  <si>
    <t xml:space="preserve">10. Приобретение материальных запасов КОСГУ 340 </t>
  </si>
  <si>
    <t xml:space="preserve">9. Приобретение материальных запасов КОСГУ 340 </t>
  </si>
  <si>
    <t xml:space="preserve">13. Приобретение материальных запасов КОСГУ 340 </t>
  </si>
  <si>
    <t>Кривожня Е.О.</t>
  </si>
  <si>
    <t>на 2017 год и плановый период 2018  и 2019  годов</t>
  </si>
  <si>
    <t>Муниципальное бюджетное дошкольное образовательное учреждение детский сад №87</t>
  </si>
  <si>
    <t>3801017668/300101001</t>
  </si>
  <si>
    <t>665806 Иркутская область город Ангарск квартал 35 дом 22</t>
  </si>
  <si>
    <t>воспитание,обучение и развитие ; присмотр, уход и оздоровление воспитанников  в возрасте от 3 лет до 7 лет</t>
  </si>
  <si>
    <t>реализация основной образовательной программы дошкольного образования дошкольной организации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</si>
</sst>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7"/>
      <name val="Arial Narrow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9" fillId="0" borderId="0">
      <alignment/>
      <protection/>
    </xf>
    <xf numFmtId="0" fontId="3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wrapText="1" indent="3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left" wrapText="1" indent="2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 vertical="top"/>
    </xf>
    <xf numFmtId="0" fontId="9" fillId="0" borderId="16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/>
    </xf>
    <xf numFmtId="0" fontId="8" fillId="0" borderId="18" xfId="0" applyNumberFormat="1" applyFont="1" applyBorder="1" applyAlignment="1">
      <alignment horizontal="left"/>
    </xf>
    <xf numFmtId="0" fontId="8" fillId="0" borderId="19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 vertical="top" wrapText="1"/>
    </xf>
    <xf numFmtId="49" fontId="33" fillId="0" borderId="20" xfId="0" applyNumberFormat="1" applyFont="1" applyBorder="1" applyAlignment="1">
      <alignment horizontal="center" wrapText="1"/>
    </xf>
    <xf numFmtId="49" fontId="33" fillId="0" borderId="20" xfId="0" applyNumberFormat="1" applyFont="1" applyBorder="1" applyAlignment="1">
      <alignment horizontal="center" vertical="top" wrapText="1"/>
    </xf>
    <xf numFmtId="3" fontId="33" fillId="0" borderId="20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right" vertical="top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0" borderId="2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right" vertical="top"/>
    </xf>
    <xf numFmtId="0" fontId="36" fillId="0" borderId="0" xfId="0" applyFont="1" applyAlignment="1">
      <alignment/>
    </xf>
    <xf numFmtId="49" fontId="33" fillId="0" borderId="12" xfId="0" applyNumberFormat="1" applyFont="1" applyBorder="1" applyAlignment="1">
      <alignment horizontal="center" vertical="top" wrapText="1"/>
    </xf>
    <xf numFmtId="49" fontId="33" fillId="0" borderId="21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24" borderId="20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top"/>
    </xf>
    <xf numFmtId="0" fontId="15" fillId="0" borderId="25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9" fillId="0" borderId="27" xfId="0" applyNumberFormat="1" applyFont="1" applyBorder="1" applyAlignment="1">
      <alignment horizontal="left"/>
    </xf>
    <xf numFmtId="0" fontId="9" fillId="0" borderId="28" xfId="0" applyNumberFormat="1" applyFont="1" applyBorder="1" applyAlignment="1">
      <alignment horizontal="left"/>
    </xf>
    <xf numFmtId="0" fontId="13" fillId="0" borderId="29" xfId="0" applyNumberFormat="1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60" fillId="0" borderId="0" xfId="53" applyFont="1">
      <alignment/>
      <protection/>
    </xf>
    <xf numFmtId="0" fontId="61" fillId="0" borderId="0" xfId="53" applyFont="1">
      <alignment/>
      <protection/>
    </xf>
    <xf numFmtId="0" fontId="61" fillId="24" borderId="0" xfId="53" applyFont="1" applyFill="1">
      <alignment/>
      <protection/>
    </xf>
    <xf numFmtId="0" fontId="62" fillId="25" borderId="20" xfId="53" applyFont="1" applyFill="1" applyBorder="1" applyAlignment="1">
      <alignment horizontal="center" vertical="center" wrapText="1"/>
      <protection/>
    </xf>
    <xf numFmtId="0" fontId="63" fillId="0" borderId="0" xfId="53" applyFont="1">
      <alignment/>
      <protection/>
    </xf>
    <xf numFmtId="0" fontId="61" fillId="25" borderId="20" xfId="53" applyFont="1" applyFill="1" applyBorder="1" applyAlignment="1">
      <alignment horizontal="center" vertical="center" wrapText="1"/>
      <protection/>
    </xf>
    <xf numFmtId="0" fontId="61" fillId="0" borderId="20" xfId="53" applyFont="1" applyBorder="1" applyAlignment="1">
      <alignment wrapText="1"/>
      <protection/>
    </xf>
    <xf numFmtId="0" fontId="61" fillId="0" borderId="20" xfId="53" applyFont="1" applyBorder="1" applyAlignment="1">
      <alignment horizontal="center" wrapText="1"/>
      <protection/>
    </xf>
    <xf numFmtId="3" fontId="7" fillId="0" borderId="20" xfId="53" applyNumberFormat="1" applyFont="1" applyBorder="1" applyAlignment="1">
      <alignment horizontal="center" wrapText="1"/>
      <protection/>
    </xf>
    <xf numFmtId="4" fontId="7" fillId="0" borderId="20" xfId="53" applyNumberFormat="1" applyFont="1" applyBorder="1" applyAlignment="1">
      <alignment horizontal="center" wrapText="1"/>
      <protection/>
    </xf>
    <xf numFmtId="3" fontId="64" fillId="24" borderId="20" xfId="53" applyNumberFormat="1" applyFont="1" applyFill="1" applyBorder="1">
      <alignment/>
      <protection/>
    </xf>
    <xf numFmtId="173" fontId="61" fillId="0" borderId="20" xfId="53" applyNumberFormat="1" applyFont="1" applyBorder="1">
      <alignment/>
      <protection/>
    </xf>
    <xf numFmtId="4" fontId="40" fillId="0" borderId="20" xfId="53" applyNumberFormat="1" applyFont="1" applyBorder="1" applyAlignment="1">
      <alignment wrapText="1"/>
      <protection/>
    </xf>
    <xf numFmtId="0" fontId="61" fillId="0" borderId="20" xfId="53" applyFont="1" applyBorder="1" applyAlignment="1">
      <alignment horizontal="center"/>
      <protection/>
    </xf>
    <xf numFmtId="4" fontId="61" fillId="26" borderId="20" xfId="53" applyNumberFormat="1" applyFont="1" applyFill="1" applyBorder="1">
      <alignment/>
      <protection/>
    </xf>
    <xf numFmtId="0" fontId="61" fillId="0" borderId="20" xfId="53" applyFont="1" applyBorder="1">
      <alignment/>
      <protection/>
    </xf>
    <xf numFmtId="4" fontId="65" fillId="26" borderId="20" xfId="53" applyNumberFormat="1" applyFont="1" applyFill="1" applyBorder="1" applyAlignment="1">
      <alignment/>
      <protection/>
    </xf>
    <xf numFmtId="0" fontId="62" fillId="0" borderId="12" xfId="53" applyFont="1" applyBorder="1" applyAlignment="1">
      <alignment horizontal="left" wrapText="1"/>
      <protection/>
    </xf>
    <xf numFmtId="0" fontId="66" fillId="25" borderId="12" xfId="53" applyFont="1" applyFill="1" applyBorder="1" applyAlignment="1">
      <alignment horizontal="center" vertical="center" wrapText="1"/>
      <protection/>
    </xf>
    <xf numFmtId="0" fontId="67" fillId="0" borderId="0" xfId="53" applyFont="1">
      <alignment/>
      <protection/>
    </xf>
    <xf numFmtId="0" fontId="67" fillId="25" borderId="20" xfId="53" applyFont="1" applyFill="1" applyBorder="1" applyAlignment="1">
      <alignment horizontal="center" vertical="center" wrapText="1"/>
      <protection/>
    </xf>
    <xf numFmtId="0" fontId="40" fillId="0" borderId="12" xfId="53" applyFont="1" applyBorder="1" applyAlignment="1">
      <alignment horizontal="center" vertical="center" wrapText="1"/>
      <protection/>
    </xf>
    <xf numFmtId="4" fontId="61" fillId="26" borderId="20" xfId="53" applyNumberFormat="1" applyFont="1" applyFill="1" applyBorder="1" applyAlignment="1">
      <alignment horizontal="right"/>
      <protection/>
    </xf>
    <xf numFmtId="0" fontId="65" fillId="26" borderId="12" xfId="53" applyFont="1" applyFill="1" applyBorder="1" applyAlignment="1">
      <alignment horizontal="right" vertical="center"/>
      <protection/>
    </xf>
    <xf numFmtId="0" fontId="65" fillId="26" borderId="13" xfId="53" applyFont="1" applyFill="1" applyBorder="1" applyAlignment="1">
      <alignment horizontal="right" vertical="center"/>
      <protection/>
    </xf>
    <xf numFmtId="0" fontId="66" fillId="25" borderId="13" xfId="53" applyFont="1" applyFill="1" applyBorder="1" applyAlignment="1">
      <alignment horizontal="center" vertical="center" wrapText="1"/>
      <protection/>
    </xf>
    <xf numFmtId="0" fontId="62" fillId="25" borderId="12" xfId="53" applyFont="1" applyFill="1" applyBorder="1" applyAlignment="1">
      <alignment horizontal="center" vertical="center" wrapText="1"/>
      <protection/>
    </xf>
    <xf numFmtId="0" fontId="63" fillId="0" borderId="12" xfId="53" applyFont="1" applyBorder="1" applyAlignment="1">
      <alignment horizontal="left" wrapText="1"/>
      <protection/>
    </xf>
    <xf numFmtId="0" fontId="67" fillId="25" borderId="13" xfId="53" applyFont="1" applyFill="1" applyBorder="1" applyAlignment="1">
      <alignment horizontal="center" vertical="center" wrapText="1"/>
      <protection/>
    </xf>
    <xf numFmtId="0" fontId="67" fillId="25" borderId="13" xfId="53" applyFont="1" applyFill="1" applyBorder="1" applyAlignment="1">
      <alignment horizontal="center" vertical="center" wrapText="1"/>
      <protection/>
    </xf>
    <xf numFmtId="0" fontId="67" fillId="25" borderId="12" xfId="53" applyFont="1" applyFill="1" applyBorder="1" applyAlignment="1">
      <alignment horizontal="center" vertical="center" wrapText="1"/>
      <protection/>
    </xf>
    <xf numFmtId="0" fontId="68" fillId="0" borderId="20" xfId="53" applyFont="1" applyBorder="1" applyAlignment="1">
      <alignment wrapText="1"/>
      <protection/>
    </xf>
    <xf numFmtId="0" fontId="68" fillId="0" borderId="20" xfId="53" applyFont="1" applyBorder="1" applyAlignment="1">
      <alignment horizontal="center" wrapText="1"/>
      <protection/>
    </xf>
    <xf numFmtId="0" fontId="41" fillId="0" borderId="12" xfId="53" applyFont="1" applyBorder="1" applyAlignment="1">
      <alignment horizontal="center" wrapText="1"/>
      <protection/>
    </xf>
    <xf numFmtId="4" fontId="41" fillId="0" borderId="12" xfId="53" applyNumberFormat="1" applyFont="1" applyBorder="1" applyAlignment="1">
      <alignment horizontal="center" wrapText="1"/>
      <protection/>
    </xf>
    <xf numFmtId="4" fontId="68" fillId="26" borderId="20" xfId="53" applyNumberFormat="1" applyFont="1" applyFill="1" applyBorder="1">
      <alignment/>
      <protection/>
    </xf>
    <xf numFmtId="0" fontId="68" fillId="0" borderId="0" xfId="53" applyFont="1">
      <alignment/>
      <protection/>
    </xf>
    <xf numFmtId="4" fontId="40" fillId="0" borderId="12" xfId="53" applyNumberFormat="1" applyFont="1" applyBorder="1" applyAlignment="1">
      <alignment horizontal="center" wrapText="1"/>
      <protection/>
    </xf>
    <xf numFmtId="0" fontId="62" fillId="25" borderId="20" xfId="53" applyFont="1" applyFill="1" applyBorder="1" applyAlignment="1">
      <alignment horizontal="left" vertical="center" wrapText="1"/>
      <protection/>
    </xf>
    <xf numFmtId="0" fontId="62" fillId="25" borderId="20" xfId="53" applyFont="1" applyFill="1" applyBorder="1" applyAlignment="1">
      <alignment horizontal="center" vertical="center" wrapText="1"/>
      <protection/>
    </xf>
    <xf numFmtId="0" fontId="67" fillId="0" borderId="12" xfId="53" applyFont="1" applyBorder="1" applyAlignment="1">
      <alignment horizontal="center" wrapText="1"/>
      <protection/>
    </xf>
    <xf numFmtId="0" fontId="67" fillId="0" borderId="0" xfId="53" applyFont="1" applyAlignment="1">
      <alignment horizontal="center"/>
      <protection/>
    </xf>
    <xf numFmtId="0" fontId="40" fillId="0" borderId="20" xfId="53" applyFont="1" applyBorder="1" applyAlignment="1">
      <alignment horizontal="center" vertical="center" wrapText="1"/>
      <protection/>
    </xf>
    <xf numFmtId="2" fontId="61" fillId="0" borderId="20" xfId="53" applyNumberFormat="1" applyFont="1" applyBorder="1">
      <alignment/>
      <protection/>
    </xf>
    <xf numFmtId="0" fontId="61" fillId="0" borderId="12" xfId="53" applyFont="1" applyBorder="1" applyAlignment="1">
      <alignment horizontal="center" wrapText="1"/>
      <protection/>
    </xf>
    <xf numFmtId="4" fontId="65" fillId="26" borderId="20" xfId="53" applyNumberFormat="1" applyFont="1" applyFill="1" applyBorder="1">
      <alignment/>
      <protection/>
    </xf>
    <xf numFmtId="2" fontId="61" fillId="0" borderId="20" xfId="53" applyNumberFormat="1" applyFont="1" applyBorder="1" applyAlignment="1">
      <alignment horizontal="center"/>
      <protection/>
    </xf>
    <xf numFmtId="0" fontId="40" fillId="0" borderId="12" xfId="53" applyFont="1" applyBorder="1" applyAlignment="1">
      <alignment horizontal="center" wrapText="1"/>
      <protection/>
    </xf>
    <xf numFmtId="2" fontId="68" fillId="0" borderId="20" xfId="53" applyNumberFormat="1" applyFont="1" applyBorder="1" applyAlignment="1">
      <alignment horizontal="center"/>
      <protection/>
    </xf>
    <xf numFmtId="16" fontId="61" fillId="0" borderId="20" xfId="53" applyNumberFormat="1" applyFont="1" applyBorder="1" applyAlignment="1">
      <alignment horizontal="center" wrapText="1"/>
      <protection/>
    </xf>
    <xf numFmtId="0" fontId="65" fillId="0" borderId="12" xfId="53" applyFont="1" applyBorder="1" applyAlignment="1">
      <alignment horizontal="left" wrapText="1"/>
      <protection/>
    </xf>
    <xf numFmtId="0" fontId="68" fillId="25" borderId="13" xfId="53" applyFont="1" applyFill="1" applyBorder="1" applyAlignment="1">
      <alignment horizontal="center" vertical="center" wrapText="1"/>
      <protection/>
    </xf>
    <xf numFmtId="0" fontId="65" fillId="25" borderId="20" xfId="53" applyFont="1" applyFill="1" applyBorder="1" applyAlignment="1">
      <alignment horizontal="center" vertical="center" wrapText="1"/>
      <protection/>
    </xf>
    <xf numFmtId="0" fontId="69" fillId="0" borderId="12" xfId="53" applyFont="1" applyBorder="1" applyAlignment="1">
      <alignment horizontal="left" wrapText="1"/>
      <protection/>
    </xf>
    <xf numFmtId="0" fontId="61" fillId="25" borderId="13" xfId="53" applyFont="1" applyFill="1" applyBorder="1" applyAlignment="1">
      <alignment horizontal="center" vertical="center" wrapText="1"/>
      <protection/>
    </xf>
    <xf numFmtId="0" fontId="41" fillId="0" borderId="20" xfId="53" applyFont="1" applyBorder="1" applyAlignment="1">
      <alignment horizontal="center" wrapText="1"/>
      <protection/>
    </xf>
    <xf numFmtId="0" fontId="61" fillId="0" borderId="12" xfId="53" applyFont="1" applyBorder="1" applyAlignment="1">
      <alignment wrapText="1"/>
      <protection/>
    </xf>
    <xf numFmtId="4" fontId="40" fillId="0" borderId="20" xfId="53" applyNumberFormat="1" applyFont="1" applyBorder="1" applyAlignment="1">
      <alignment horizontal="center" wrapText="1"/>
      <protection/>
    </xf>
    <xf numFmtId="172" fontId="40" fillId="0" borderId="20" xfId="53" applyNumberFormat="1" applyFont="1" applyBorder="1" applyAlignment="1">
      <alignment horizontal="center" wrapText="1"/>
      <protection/>
    </xf>
    <xf numFmtId="4" fontId="68" fillId="26" borderId="20" xfId="53" applyNumberFormat="1" applyFont="1" applyFill="1" applyBorder="1" applyAlignment="1">
      <alignment horizontal="right"/>
      <protection/>
    </xf>
    <xf numFmtId="0" fontId="70" fillId="0" borderId="12" xfId="53" applyFont="1" applyBorder="1" applyAlignment="1">
      <alignment horizontal="left" wrapText="1"/>
      <protection/>
    </xf>
    <xf numFmtId="0" fontId="71" fillId="25" borderId="12" xfId="53" applyFont="1" applyFill="1" applyBorder="1" applyAlignment="1">
      <alignment horizontal="center" vertical="center" wrapText="1"/>
      <protection/>
    </xf>
    <xf numFmtId="0" fontId="70" fillId="25" borderId="20" xfId="53" applyFont="1" applyFill="1" applyBorder="1" applyAlignment="1">
      <alignment horizontal="center" vertical="center" wrapText="1"/>
      <protection/>
    </xf>
    <xf numFmtId="0" fontId="72" fillId="0" borderId="0" xfId="53" applyFont="1">
      <alignment/>
      <protection/>
    </xf>
    <xf numFmtId="0" fontId="72" fillId="25" borderId="20" xfId="53" applyFont="1" applyFill="1" applyBorder="1" applyAlignment="1">
      <alignment horizontal="center" vertical="center" wrapText="1"/>
      <protection/>
    </xf>
    <xf numFmtId="0" fontId="67" fillId="24" borderId="0" xfId="53" applyFont="1" applyFill="1">
      <alignment/>
      <protection/>
    </xf>
    <xf numFmtId="0" fontId="67" fillId="0" borderId="14" xfId="53" applyFont="1" applyBorder="1">
      <alignment/>
      <protection/>
    </xf>
    <xf numFmtId="0" fontId="67" fillId="24" borderId="14" xfId="53" applyFont="1" applyFill="1" applyBorder="1">
      <alignment/>
      <protection/>
    </xf>
    <xf numFmtId="0" fontId="67" fillId="0" borderId="0" xfId="53" applyFont="1" applyAlignment="1">
      <alignment horizontal="center"/>
      <protection/>
    </xf>
    <xf numFmtId="0" fontId="67" fillId="0" borderId="0" xfId="53" applyFont="1" applyAlignment="1">
      <alignment horizontal="right"/>
      <protection/>
    </xf>
    <xf numFmtId="0" fontId="73" fillId="0" borderId="0" xfId="53" applyFont="1" applyAlignment="1">
      <alignment horizontal="center"/>
      <protection/>
    </xf>
    <xf numFmtId="0" fontId="74" fillId="0" borderId="30" xfId="53" applyFont="1" applyBorder="1" applyAlignment="1">
      <alignment horizontal="center"/>
      <protection/>
    </xf>
    <xf numFmtId="0" fontId="1" fillId="0" borderId="0" xfId="0" applyFont="1" applyAlignment="1">
      <alignment horizontal="left" vertical="top" wrapText="1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horizontal="justify" wrapText="1"/>
    </xf>
    <xf numFmtId="0" fontId="2" fillId="0" borderId="14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1" fillId="0" borderId="0" xfId="0" applyFont="1" applyAlignment="1">
      <alignment horizontal="justify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 indent="2"/>
    </xf>
    <xf numFmtId="0" fontId="5" fillId="0" borderId="15" xfId="0" applyFont="1" applyBorder="1" applyAlignment="1">
      <alignment horizontal="left" vertical="top" wrapText="1" indent="2"/>
    </xf>
    <xf numFmtId="0" fontId="6" fillId="0" borderId="1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/>
    </xf>
    <xf numFmtId="0" fontId="15" fillId="0" borderId="32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15" fillId="0" borderId="29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49" fontId="9" fillId="0" borderId="33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0" fontId="9" fillId="0" borderId="36" xfId="0" applyNumberFormat="1" applyFont="1" applyFill="1" applyBorder="1" applyAlignment="1">
      <alignment horizontal="center"/>
    </xf>
    <xf numFmtId="0" fontId="9" fillId="0" borderId="37" xfId="0" applyNumberFormat="1" applyFont="1" applyFill="1" applyBorder="1" applyAlignment="1">
      <alignment horizontal="center"/>
    </xf>
    <xf numFmtId="0" fontId="9" fillId="0" borderId="3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39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 vertical="center"/>
    </xf>
    <xf numFmtId="2" fontId="9" fillId="0" borderId="37" xfId="0" applyNumberFormat="1" applyFont="1" applyFill="1" applyBorder="1" applyAlignment="1">
      <alignment horizontal="center" vertical="center"/>
    </xf>
    <xf numFmtId="2" fontId="9" fillId="0" borderId="40" xfId="0" applyNumberFormat="1" applyFont="1" applyFill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2" fontId="9" fillId="0" borderId="41" xfId="0" applyNumberFormat="1" applyFont="1" applyFill="1" applyBorder="1" applyAlignment="1">
      <alignment horizontal="center" vertical="center"/>
    </xf>
    <xf numFmtId="2" fontId="9" fillId="0" borderId="42" xfId="0" applyNumberFormat="1" applyFont="1" applyFill="1" applyBorder="1" applyAlignment="1">
      <alignment horizontal="center" vertical="center"/>
    </xf>
    <xf numFmtId="2" fontId="9" fillId="0" borderId="43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/>
    </xf>
    <xf numFmtId="2" fontId="9" fillId="0" borderId="44" xfId="0" applyNumberFormat="1" applyFont="1" applyFill="1" applyBorder="1" applyAlignment="1">
      <alignment horizontal="center"/>
    </xf>
    <xf numFmtId="2" fontId="9" fillId="0" borderId="45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46" xfId="0" applyNumberFormat="1" applyFont="1" applyFill="1" applyBorder="1" applyAlignment="1">
      <alignment horizontal="left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39" fillId="0" borderId="41" xfId="0" applyNumberFormat="1" applyFont="1" applyFill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top"/>
    </xf>
    <xf numFmtId="0" fontId="9" fillId="0" borderId="48" xfId="0" applyNumberFormat="1" applyFont="1" applyBorder="1" applyAlignment="1">
      <alignment horizontal="center" vertical="top"/>
    </xf>
    <xf numFmtId="0" fontId="9" fillId="0" borderId="21" xfId="0" applyNumberFormat="1" applyFont="1" applyFill="1" applyBorder="1" applyAlignment="1">
      <alignment horizontal="center" wrapText="1"/>
    </xf>
    <xf numFmtId="0" fontId="9" fillId="0" borderId="20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center"/>
    </xf>
    <xf numFmtId="49" fontId="39" fillId="0" borderId="44" xfId="0" applyNumberFormat="1" applyFont="1" applyFill="1" applyBorder="1" applyAlignment="1">
      <alignment horizontal="center"/>
    </xf>
    <xf numFmtId="0" fontId="9" fillId="0" borderId="21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49" fontId="9" fillId="0" borderId="36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2" fontId="9" fillId="0" borderId="50" xfId="0" applyNumberFormat="1" applyFont="1" applyFill="1" applyBorder="1" applyAlignment="1">
      <alignment horizontal="center" vertical="center"/>
    </xf>
    <xf numFmtId="2" fontId="9" fillId="0" borderId="51" xfId="0" applyNumberFormat="1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 wrapText="1"/>
    </xf>
    <xf numFmtId="0" fontId="38" fillId="0" borderId="20" xfId="0" applyNumberFormat="1" applyFont="1" applyBorder="1" applyAlignment="1">
      <alignment horizontal="center" vertical="center" wrapText="1"/>
    </xf>
    <xf numFmtId="0" fontId="38" fillId="0" borderId="2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wrapText="1"/>
    </xf>
    <xf numFmtId="0" fontId="9" fillId="0" borderId="14" xfId="0" applyNumberFormat="1" applyFont="1" applyFill="1" applyBorder="1" applyAlignment="1">
      <alignment horizontal="left" wrapText="1"/>
    </xf>
    <xf numFmtId="49" fontId="9" fillId="0" borderId="53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49" fontId="9" fillId="0" borderId="54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/>
    </xf>
    <xf numFmtId="49" fontId="9" fillId="0" borderId="56" xfId="0" applyNumberFormat="1" applyFont="1" applyFill="1" applyBorder="1" applyAlignment="1">
      <alignment horizontal="center"/>
    </xf>
    <xf numFmtId="49" fontId="9" fillId="0" borderId="57" xfId="0" applyNumberFormat="1" applyFont="1" applyFill="1" applyBorder="1" applyAlignment="1">
      <alignment horizontal="center"/>
    </xf>
    <xf numFmtId="49" fontId="9" fillId="0" borderId="5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left"/>
    </xf>
    <xf numFmtId="49" fontId="9" fillId="0" borderId="59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60" xfId="0" applyNumberFormat="1" applyFont="1" applyFill="1" applyBorder="1" applyAlignment="1">
      <alignment horizontal="center"/>
    </xf>
    <xf numFmtId="49" fontId="14" fillId="0" borderId="61" xfId="0" applyNumberFormat="1" applyFont="1" applyFill="1" applyBorder="1" applyAlignment="1">
      <alignment horizontal="center" vertical="center"/>
    </xf>
    <xf numFmtId="49" fontId="14" fillId="0" borderId="62" xfId="0" applyNumberFormat="1" applyFont="1" applyFill="1" applyBorder="1" applyAlignment="1">
      <alignment horizontal="center" vertical="center"/>
    </xf>
    <xf numFmtId="49" fontId="14" fillId="0" borderId="63" xfId="0" applyNumberFormat="1" applyFont="1" applyFill="1" applyBorder="1" applyAlignment="1">
      <alignment horizontal="center" vertical="center"/>
    </xf>
    <xf numFmtId="49" fontId="14" fillId="0" borderId="64" xfId="0" applyNumberFormat="1" applyFont="1" applyFill="1" applyBorder="1" applyAlignment="1">
      <alignment horizontal="center" vertical="center"/>
    </xf>
    <xf numFmtId="49" fontId="14" fillId="0" borderId="65" xfId="0" applyNumberFormat="1" applyFont="1" applyFill="1" applyBorder="1" applyAlignment="1">
      <alignment horizontal="center" vertical="center"/>
    </xf>
    <xf numFmtId="49" fontId="14" fillId="0" borderId="66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left"/>
    </xf>
    <xf numFmtId="49" fontId="9" fillId="0" borderId="48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65" fillId="26" borderId="13" xfId="53" applyFont="1" applyFill="1" applyBorder="1" applyAlignment="1">
      <alignment horizontal="right" vertical="center"/>
      <protection/>
    </xf>
    <xf numFmtId="0" fontId="65" fillId="26" borderId="21" xfId="53" applyFont="1" applyFill="1" applyBorder="1" applyAlignment="1">
      <alignment horizontal="right" vertical="center"/>
      <protection/>
    </xf>
    <xf numFmtId="0" fontId="44" fillId="0" borderId="30" xfId="53" applyFont="1" applyBorder="1" applyAlignment="1">
      <alignment horizontal="right" vertical="center"/>
      <protection/>
    </xf>
    <xf numFmtId="0" fontId="44" fillId="0" borderId="31" xfId="53" applyFont="1" applyBorder="1" applyAlignment="1">
      <alignment horizontal="right" vertical="center"/>
      <protection/>
    </xf>
    <xf numFmtId="0" fontId="67" fillId="0" borderId="30" xfId="53" applyFont="1" applyBorder="1" applyAlignment="1">
      <alignment horizontal="center"/>
      <protection/>
    </xf>
    <xf numFmtId="0" fontId="73" fillId="0" borderId="0" xfId="53" applyFont="1" applyAlignment="1">
      <alignment horizontal="center"/>
      <protection/>
    </xf>
    <xf numFmtId="0" fontId="67" fillId="0" borderId="0" xfId="53" applyFont="1" applyAlignment="1">
      <alignment horizontal="center"/>
      <protection/>
    </xf>
    <xf numFmtId="0" fontId="67" fillId="24" borderId="30" xfId="53" applyFont="1" applyFill="1" applyBorder="1" applyAlignment="1">
      <alignment horizontal="center"/>
      <protection/>
    </xf>
    <xf numFmtId="0" fontId="74" fillId="0" borderId="14" xfId="53" applyFont="1" applyBorder="1" applyAlignment="1">
      <alignment horizontal="center"/>
      <protection/>
    </xf>
    <xf numFmtId="0" fontId="40" fillId="0" borderId="12" xfId="53" applyFont="1" applyBorder="1" applyAlignment="1">
      <alignment horizontal="center" vertical="center" wrapText="1"/>
      <protection/>
    </xf>
    <xf numFmtId="0" fontId="40" fillId="0" borderId="21" xfId="53" applyFont="1" applyBorder="1" applyAlignment="1">
      <alignment horizontal="center" vertical="center" wrapText="1"/>
      <protection/>
    </xf>
    <xf numFmtId="4" fontId="7" fillId="0" borderId="12" xfId="53" applyNumberFormat="1" applyFont="1" applyBorder="1" applyAlignment="1">
      <alignment horizontal="center" wrapText="1"/>
      <protection/>
    </xf>
    <xf numFmtId="4" fontId="7" fillId="0" borderId="21" xfId="53" applyNumberFormat="1" applyFont="1" applyBorder="1" applyAlignment="1">
      <alignment horizontal="center" wrapText="1"/>
      <protection/>
    </xf>
    <xf numFmtId="3" fontId="7" fillId="0" borderId="12" xfId="53" applyNumberFormat="1" applyFont="1" applyBorder="1" applyAlignment="1">
      <alignment horizontal="center" wrapText="1"/>
      <protection/>
    </xf>
    <xf numFmtId="3" fontId="7" fillId="0" borderId="21" xfId="53" applyNumberFormat="1" applyFont="1" applyBorder="1" applyAlignment="1">
      <alignment horizontal="center" wrapText="1"/>
      <protection/>
    </xf>
    <xf numFmtId="0" fontId="65" fillId="0" borderId="12" xfId="53" applyFont="1" applyBorder="1" applyAlignment="1">
      <alignment horizontal="left" wrapText="1"/>
      <protection/>
    </xf>
    <xf numFmtId="0" fontId="65" fillId="0" borderId="13" xfId="53" applyFont="1" applyBorder="1" applyAlignment="1">
      <alignment horizontal="left" wrapText="1"/>
      <protection/>
    </xf>
    <xf numFmtId="0" fontId="65" fillId="0" borderId="21" xfId="53" applyFont="1" applyBorder="1" applyAlignment="1">
      <alignment horizontal="left" wrapText="1"/>
      <protection/>
    </xf>
    <xf numFmtId="0" fontId="62" fillId="25" borderId="12" xfId="53" applyFont="1" applyFill="1" applyBorder="1" applyAlignment="1">
      <alignment horizontal="center" vertical="center" wrapText="1"/>
      <protection/>
    </xf>
    <xf numFmtId="0" fontId="62" fillId="25" borderId="21" xfId="53" applyFont="1" applyFill="1" applyBorder="1" applyAlignment="1">
      <alignment horizontal="center" vertical="center" wrapText="1"/>
      <protection/>
    </xf>
    <xf numFmtId="0" fontId="67" fillId="25" borderId="12" xfId="53" applyFont="1" applyFill="1" applyBorder="1" applyAlignment="1">
      <alignment horizontal="center" vertical="center" wrapText="1"/>
      <protection/>
    </xf>
    <xf numFmtId="0" fontId="67" fillId="25" borderId="21" xfId="53" applyFont="1" applyFill="1" applyBorder="1" applyAlignment="1">
      <alignment horizontal="center" vertical="center" wrapText="1"/>
      <protection/>
    </xf>
    <xf numFmtId="0" fontId="65" fillId="26" borderId="12" xfId="53" applyFont="1" applyFill="1" applyBorder="1" applyAlignment="1">
      <alignment horizontal="right" vertical="center"/>
      <protection/>
    </xf>
    <xf numFmtId="0" fontId="61" fillId="0" borderId="12" xfId="53" applyFont="1" applyBorder="1" applyAlignment="1">
      <alignment horizontal="left" wrapText="1"/>
      <protection/>
    </xf>
    <xf numFmtId="0" fontId="61" fillId="0" borderId="21" xfId="53" applyFont="1" applyBorder="1" applyAlignment="1">
      <alignment horizontal="left" wrapText="1"/>
      <protection/>
    </xf>
    <xf numFmtId="0" fontId="40" fillId="0" borderId="12" xfId="53" applyFont="1" applyBorder="1" applyAlignment="1">
      <alignment horizontal="center" wrapText="1"/>
      <protection/>
    </xf>
    <xf numFmtId="0" fontId="40" fillId="0" borderId="21" xfId="53" applyFont="1" applyBorder="1" applyAlignment="1">
      <alignment horizontal="center" wrapText="1"/>
      <protection/>
    </xf>
    <xf numFmtId="0" fontId="62" fillId="25" borderId="20" xfId="53" applyFont="1" applyFill="1" applyBorder="1" applyAlignment="1">
      <alignment horizontal="center" vertical="center" wrapText="1"/>
      <protection/>
    </xf>
    <xf numFmtId="0" fontId="61" fillId="0" borderId="13" xfId="53" applyFont="1" applyBorder="1" applyAlignment="1">
      <alignment horizontal="left" wrapText="1"/>
      <protection/>
    </xf>
    <xf numFmtId="172" fontId="40" fillId="0" borderId="12" xfId="53" applyNumberFormat="1" applyFont="1" applyBorder="1" applyAlignment="1">
      <alignment horizontal="center" wrapText="1"/>
      <protection/>
    </xf>
    <xf numFmtId="172" fontId="40" fillId="0" borderId="21" xfId="53" applyNumberFormat="1" applyFont="1" applyBorder="1" applyAlignment="1">
      <alignment horizontal="center" wrapText="1"/>
      <protection/>
    </xf>
    <xf numFmtId="0" fontId="68" fillId="0" borderId="12" xfId="53" applyFont="1" applyBorder="1" applyAlignment="1">
      <alignment horizontal="left" wrapText="1"/>
      <protection/>
    </xf>
    <xf numFmtId="0" fontId="68" fillId="0" borderId="13" xfId="53" applyFont="1" applyBorder="1" applyAlignment="1">
      <alignment horizontal="left" wrapText="1"/>
      <protection/>
    </xf>
    <xf numFmtId="0" fontId="68" fillId="0" borderId="21" xfId="53" applyFont="1" applyBorder="1" applyAlignment="1">
      <alignment horizontal="left" wrapText="1"/>
      <protection/>
    </xf>
    <xf numFmtId="172" fontId="41" fillId="0" borderId="12" xfId="53" applyNumberFormat="1" applyFont="1" applyBorder="1" applyAlignment="1">
      <alignment horizontal="center" wrapText="1"/>
      <protection/>
    </xf>
    <xf numFmtId="172" fontId="41" fillId="0" borderId="21" xfId="53" applyNumberFormat="1" applyFont="1" applyBorder="1" applyAlignment="1">
      <alignment horizontal="center" wrapText="1"/>
      <protection/>
    </xf>
    <xf numFmtId="4" fontId="41" fillId="0" borderId="12" xfId="53" applyNumberFormat="1" applyFont="1" applyBorder="1" applyAlignment="1">
      <alignment horizontal="center" wrapText="1"/>
      <protection/>
    </xf>
    <xf numFmtId="4" fontId="41" fillId="0" borderId="21" xfId="53" applyNumberFormat="1" applyFont="1" applyBorder="1" applyAlignment="1">
      <alignment horizontal="center" wrapText="1"/>
      <protection/>
    </xf>
    <xf numFmtId="0" fontId="62" fillId="25" borderId="13" xfId="53" applyFont="1" applyFill="1" applyBorder="1" applyAlignment="1">
      <alignment horizontal="center" vertical="center" wrapText="1"/>
      <protection/>
    </xf>
    <xf numFmtId="0" fontId="67" fillId="25" borderId="13" xfId="53" applyFont="1" applyFill="1" applyBorder="1" applyAlignment="1">
      <alignment horizontal="center" vertical="center" wrapText="1"/>
      <protection/>
    </xf>
    <xf numFmtId="0" fontId="62" fillId="25" borderId="22" xfId="53" applyFont="1" applyFill="1" applyBorder="1" applyAlignment="1">
      <alignment horizontal="center" vertical="center" wrapText="1"/>
      <protection/>
    </xf>
    <xf numFmtId="0" fontId="62" fillId="25" borderId="24" xfId="53" applyFont="1" applyFill="1" applyBorder="1" applyAlignment="1">
      <alignment horizontal="center" vertical="center" wrapText="1"/>
      <protection/>
    </xf>
    <xf numFmtId="0" fontId="62" fillId="25" borderId="23" xfId="53" applyFont="1" applyFill="1" applyBorder="1" applyAlignment="1">
      <alignment horizontal="center" vertical="center" wrapText="1"/>
      <protection/>
    </xf>
    <xf numFmtId="0" fontId="75" fillId="0" borderId="13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62" fillId="25" borderId="11" xfId="53" applyFont="1" applyFill="1" applyBorder="1" applyAlignment="1">
      <alignment horizontal="center" vertical="center" wrapText="1"/>
      <protection/>
    </xf>
    <xf numFmtId="0" fontId="62" fillId="25" borderId="10" xfId="53" applyFont="1" applyFill="1" applyBorder="1" applyAlignment="1">
      <alignment horizontal="center" vertical="center" wrapText="1"/>
      <protection/>
    </xf>
    <xf numFmtId="0" fontId="62" fillId="25" borderId="12" xfId="0" applyFont="1" applyFill="1" applyBorder="1" applyAlignment="1">
      <alignment horizontal="center" vertical="center" wrapText="1"/>
    </xf>
    <xf numFmtId="0" fontId="62" fillId="25" borderId="13" xfId="0" applyFont="1" applyFill="1" applyBorder="1" applyAlignment="1">
      <alignment horizontal="center" vertical="center" wrapText="1"/>
    </xf>
    <xf numFmtId="0" fontId="62" fillId="25" borderId="21" xfId="0" applyFont="1" applyFill="1" applyBorder="1" applyAlignment="1">
      <alignment horizontal="center" vertical="center" wrapText="1"/>
    </xf>
    <xf numFmtId="0" fontId="61" fillId="0" borderId="12" xfId="53" applyFont="1" applyBorder="1" applyAlignment="1">
      <alignment horizontal="left"/>
      <protection/>
    </xf>
    <xf numFmtId="0" fontId="61" fillId="0" borderId="21" xfId="53" applyFont="1" applyBorder="1" applyAlignment="1">
      <alignment horizontal="left"/>
      <protection/>
    </xf>
    <xf numFmtId="0" fontId="40" fillId="0" borderId="12" xfId="53" applyFont="1" applyBorder="1" applyAlignment="1">
      <alignment horizontal="left" vertical="center" wrapText="1"/>
      <protection/>
    </xf>
    <xf numFmtId="0" fontId="40" fillId="0" borderId="21" xfId="53" applyFont="1" applyBorder="1" applyAlignment="1">
      <alignment horizontal="left" vertical="center" wrapText="1"/>
      <protection/>
    </xf>
    <xf numFmtId="0" fontId="68" fillId="0" borderId="12" xfId="53" applyFont="1" applyBorder="1" applyAlignment="1">
      <alignment horizontal="center" wrapText="1"/>
      <protection/>
    </xf>
    <xf numFmtId="0" fontId="68" fillId="0" borderId="21" xfId="53" applyFont="1" applyBorder="1" applyAlignment="1">
      <alignment horizontal="center" wrapText="1"/>
      <protection/>
    </xf>
    <xf numFmtId="2" fontId="68" fillId="0" borderId="12" xfId="53" applyNumberFormat="1" applyFont="1" applyBorder="1" applyAlignment="1">
      <alignment horizontal="center"/>
      <protection/>
    </xf>
    <xf numFmtId="2" fontId="68" fillId="0" borderId="21" xfId="53" applyNumberFormat="1" applyFont="1" applyBorder="1" applyAlignment="1">
      <alignment horizontal="center"/>
      <protection/>
    </xf>
    <xf numFmtId="0" fontId="65" fillId="25" borderId="12" xfId="53" applyFont="1" applyFill="1" applyBorder="1" applyAlignment="1">
      <alignment horizontal="center" vertical="center" wrapText="1"/>
      <protection/>
    </xf>
    <xf numFmtId="0" fontId="65" fillId="25" borderId="13" xfId="53" applyFont="1" applyFill="1" applyBorder="1" applyAlignment="1">
      <alignment horizontal="center" vertical="center" wrapText="1"/>
      <protection/>
    </xf>
    <xf numFmtId="0" fontId="65" fillId="25" borderId="21" xfId="53" applyFont="1" applyFill="1" applyBorder="1" applyAlignment="1">
      <alignment horizontal="center" vertical="center" wrapText="1"/>
      <protection/>
    </xf>
    <xf numFmtId="0" fontId="65" fillId="25" borderId="20" xfId="53" applyFont="1" applyFill="1" applyBorder="1" applyAlignment="1">
      <alignment horizontal="center" vertical="center" wrapText="1"/>
      <protection/>
    </xf>
    <xf numFmtId="0" fontId="61" fillId="25" borderId="12" xfId="53" applyFont="1" applyFill="1" applyBorder="1" applyAlignment="1">
      <alignment horizontal="center" vertical="center" wrapText="1"/>
      <protection/>
    </xf>
    <xf numFmtId="0" fontId="61" fillId="25" borderId="13" xfId="53" applyFont="1" applyFill="1" applyBorder="1" applyAlignment="1">
      <alignment horizontal="center" vertical="center" wrapText="1"/>
      <protection/>
    </xf>
    <xf numFmtId="0" fontId="61" fillId="25" borderId="21" xfId="53" applyFont="1" applyFill="1" applyBorder="1" applyAlignment="1">
      <alignment horizontal="center" vertical="center" wrapText="1"/>
      <protection/>
    </xf>
    <xf numFmtId="0" fontId="68" fillId="0" borderId="12" xfId="53" applyFont="1" applyBorder="1" applyAlignment="1">
      <alignment wrapText="1"/>
      <protection/>
    </xf>
    <xf numFmtId="0" fontId="68" fillId="0" borderId="13" xfId="53" applyFont="1" applyBorder="1" applyAlignment="1">
      <alignment wrapText="1"/>
      <protection/>
    </xf>
    <xf numFmtId="0" fontId="68" fillId="0" borderId="21" xfId="53" applyFont="1" applyBorder="1" applyAlignment="1">
      <alignment wrapText="1"/>
      <protection/>
    </xf>
    <xf numFmtId="4" fontId="41" fillId="0" borderId="20" xfId="53" applyNumberFormat="1" applyFont="1" applyBorder="1" applyAlignment="1">
      <alignment horizontal="center" wrapText="1"/>
      <protection/>
    </xf>
    <xf numFmtId="0" fontId="61" fillId="0" borderId="12" xfId="53" applyFont="1" applyBorder="1" applyAlignment="1">
      <alignment wrapText="1"/>
      <protection/>
    </xf>
    <xf numFmtId="0" fontId="61" fillId="0" borderId="13" xfId="53" applyFont="1" applyBorder="1" applyAlignment="1">
      <alignment wrapText="1"/>
      <protection/>
    </xf>
    <xf numFmtId="0" fontId="61" fillId="0" borderId="21" xfId="53" applyFont="1" applyBorder="1" applyAlignment="1">
      <alignment wrapText="1"/>
      <protection/>
    </xf>
    <xf numFmtId="172" fontId="40" fillId="0" borderId="20" xfId="53" applyNumberFormat="1" applyFont="1" applyBorder="1" applyAlignment="1">
      <alignment horizontal="center" wrapText="1"/>
      <protection/>
    </xf>
    <xf numFmtId="4" fontId="40" fillId="0" borderId="20" xfId="53" applyNumberFormat="1" applyFont="1" applyBorder="1" applyAlignment="1">
      <alignment horizontal="center" wrapText="1"/>
      <protection/>
    </xf>
    <xf numFmtId="0" fontId="41" fillId="0" borderId="12" xfId="53" applyFont="1" applyBorder="1" applyAlignment="1">
      <alignment horizontal="center" wrapText="1"/>
      <protection/>
    </xf>
    <xf numFmtId="0" fontId="41" fillId="0" borderId="21" xfId="53" applyFont="1" applyBorder="1" applyAlignment="1">
      <alignment horizontal="center" wrapText="1"/>
      <protection/>
    </xf>
    <xf numFmtId="4" fontId="43" fillId="0" borderId="12" xfId="53" applyNumberFormat="1" applyFont="1" applyBorder="1" applyAlignment="1">
      <alignment horizontal="center" wrapText="1"/>
      <protection/>
    </xf>
    <xf numFmtId="4" fontId="43" fillId="0" borderId="21" xfId="53" applyNumberFormat="1" applyFont="1" applyBorder="1" applyAlignment="1">
      <alignment horizontal="center" wrapText="1"/>
      <protection/>
    </xf>
    <xf numFmtId="3" fontId="43" fillId="0" borderId="12" xfId="53" applyNumberFormat="1" applyFont="1" applyBorder="1" applyAlignment="1">
      <alignment horizontal="center" wrapText="1"/>
      <protection/>
    </xf>
    <xf numFmtId="3" fontId="43" fillId="0" borderId="21" xfId="53" applyNumberFormat="1" applyFont="1" applyBorder="1" applyAlignment="1">
      <alignment horizontal="center" wrapText="1"/>
      <protection/>
    </xf>
    <xf numFmtId="0" fontId="70" fillId="25" borderId="12" xfId="53" applyFont="1" applyFill="1" applyBorder="1" applyAlignment="1">
      <alignment horizontal="center" vertical="center" wrapText="1"/>
      <protection/>
    </xf>
    <xf numFmtId="0" fontId="70" fillId="25" borderId="21" xfId="53" applyFont="1" applyFill="1" applyBorder="1" applyAlignment="1">
      <alignment horizontal="center" vertical="center" wrapText="1"/>
      <protection/>
    </xf>
    <xf numFmtId="0" fontId="72" fillId="25" borderId="12" xfId="53" applyFont="1" applyFill="1" applyBorder="1" applyAlignment="1">
      <alignment horizontal="center" vertical="center" wrapText="1"/>
      <protection/>
    </xf>
    <xf numFmtId="0" fontId="72" fillId="25" borderId="21" xfId="53" applyFont="1" applyFill="1" applyBorder="1" applyAlignment="1">
      <alignment horizontal="center" vertical="center" wrapText="1"/>
      <protection/>
    </xf>
    <xf numFmtId="3" fontId="7" fillId="0" borderId="13" xfId="53" applyNumberFormat="1" applyFont="1" applyBorder="1" applyAlignment="1">
      <alignment horizontal="center" wrapText="1"/>
      <protection/>
    </xf>
    <xf numFmtId="0" fontId="40" fillId="0" borderId="12" xfId="53" applyFont="1" applyBorder="1" applyAlignment="1">
      <alignment horizontal="center" vertical="center" wrapText="1"/>
      <protection/>
    </xf>
    <xf numFmtId="0" fontId="61" fillId="0" borderId="12" xfId="53" applyFont="1" applyBorder="1" applyAlignment="1">
      <alignment horizontal="center"/>
      <protection/>
    </xf>
    <xf numFmtId="0" fontId="61" fillId="0" borderId="21" xfId="53" applyFont="1" applyBorder="1" applyAlignment="1">
      <alignment horizontal="center"/>
      <protection/>
    </xf>
    <xf numFmtId="0" fontId="74" fillId="0" borderId="14" xfId="53" applyFont="1" applyBorder="1" applyAlignment="1">
      <alignment horizontal="center" wrapText="1"/>
      <protection/>
    </xf>
    <xf numFmtId="0" fontId="6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view="pageBreakPreview" zoomScaleSheetLayoutView="100" zoomScalePageLayoutView="0" workbookViewId="0" topLeftCell="A1">
      <selection activeCell="BI15" sqref="BI15"/>
    </sheetView>
  </sheetViews>
  <sheetFormatPr defaultColWidth="0.875" defaultRowHeight="12.75"/>
  <cols>
    <col min="1" max="104" width="0.875" style="1" customWidth="1"/>
    <col min="105" max="108" width="0.875" style="1" hidden="1" customWidth="1"/>
    <col min="109" max="16384" width="0.875" style="1" customWidth="1"/>
  </cols>
  <sheetData>
    <row r="1" s="2" customFormat="1" ht="11.25" customHeight="1">
      <c r="BN1" s="2" t="s">
        <v>75</v>
      </c>
    </row>
    <row r="2" s="2" customFormat="1" ht="11.25" customHeight="1">
      <c r="BN2" s="12" t="s">
        <v>23</v>
      </c>
    </row>
    <row r="3" s="2" customFormat="1" ht="11.25" customHeight="1">
      <c r="BN3" s="2" t="s">
        <v>24</v>
      </c>
    </row>
    <row r="4" s="2" customFormat="1" ht="11.25" customHeight="1">
      <c r="BN4" s="12" t="s">
        <v>73</v>
      </c>
    </row>
    <row r="5" s="2" customFormat="1" ht="11.25" customHeight="1">
      <c r="BN5" s="12" t="s">
        <v>74</v>
      </c>
    </row>
    <row r="6" s="2" customFormat="1" ht="11.25" customHeight="1">
      <c r="BN6" s="12" t="s">
        <v>32</v>
      </c>
    </row>
    <row r="7" s="2" customFormat="1" ht="11.25" customHeight="1">
      <c r="BN7" s="12" t="s">
        <v>27</v>
      </c>
    </row>
    <row r="8" ht="15">
      <c r="N8" s="2"/>
    </row>
    <row r="9" spans="59:108" ht="15">
      <c r="BG9" s="212" t="s">
        <v>8</v>
      </c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</row>
    <row r="10" spans="59:108" ht="21" customHeight="1">
      <c r="BG10" s="209" t="s">
        <v>130</v>
      </c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</row>
    <row r="11" spans="59:108" s="2" customFormat="1" ht="27.75" customHeight="1"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</row>
    <row r="12" spans="59:108" ht="31.5" customHeight="1"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5" t="s">
        <v>485</v>
      </c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</row>
    <row r="13" spans="59:108" s="2" customFormat="1" ht="12.75" customHeight="1">
      <c r="BG13" s="207" t="s">
        <v>6</v>
      </c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 t="s">
        <v>7</v>
      </c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</row>
    <row r="14" spans="59:108" s="2" customFormat="1" ht="12.75" customHeight="1">
      <c r="BG14" s="44"/>
      <c r="BH14" s="44"/>
      <c r="BI14" s="44"/>
      <c r="BJ14" s="44"/>
      <c r="BK14" s="44"/>
      <c r="BL14" s="195" t="s">
        <v>29</v>
      </c>
      <c r="BM14" s="195"/>
      <c r="BN14" s="196"/>
      <c r="BO14" s="196"/>
      <c r="BP14" s="196"/>
      <c r="BQ14" s="196"/>
      <c r="BR14" s="197" t="s">
        <v>30</v>
      </c>
      <c r="BS14" s="197"/>
      <c r="BT14" s="197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44"/>
      <c r="CW14" s="44"/>
      <c r="CX14" s="44"/>
      <c r="CY14" s="44"/>
      <c r="CZ14" s="44"/>
      <c r="DA14" s="44"/>
      <c r="DB14" s="44"/>
      <c r="DC14" s="44"/>
      <c r="DD14" s="44"/>
    </row>
    <row r="15" spans="67:102" ht="15">
      <c r="BO15" s="193" t="s">
        <v>31</v>
      </c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</row>
    <row r="16" spans="74:103" ht="15">
      <c r="BV16" s="8"/>
      <c r="BW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7"/>
      <c r="CT16" s="7"/>
      <c r="CU16" s="7"/>
      <c r="CV16" s="7"/>
      <c r="CW16" s="11"/>
      <c r="CX16" s="11"/>
      <c r="CY16" s="11"/>
    </row>
    <row r="17" spans="1:108" ht="16.5">
      <c r="A17" s="208" t="s">
        <v>77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</row>
    <row r="18" spans="1:108" ht="16.5">
      <c r="A18" s="208" t="s">
        <v>78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</row>
    <row r="19" spans="1:108" ht="16.5">
      <c r="A19" s="208" t="s">
        <v>486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</row>
    <row r="21" spans="3:108" s="2" customFormat="1" ht="14.25">
      <c r="C21" s="3"/>
      <c r="D21" s="4" t="s">
        <v>2</v>
      </c>
      <c r="E21" s="211"/>
      <c r="F21" s="211"/>
      <c r="G21" s="211"/>
      <c r="H21" s="211"/>
      <c r="I21" s="3" t="s">
        <v>2</v>
      </c>
      <c r="J21" s="3"/>
      <c r="K21" s="3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3">
        <v>20</v>
      </c>
      <c r="AE21" s="213"/>
      <c r="AF21" s="213"/>
      <c r="AG21" s="213"/>
      <c r="AH21" s="214"/>
      <c r="AI21" s="214"/>
      <c r="AJ21" s="214"/>
      <c r="AK21" s="214"/>
      <c r="AL21" s="3" t="s">
        <v>3</v>
      </c>
      <c r="AM21" s="3"/>
      <c r="CO21" s="192" t="s">
        <v>9</v>
      </c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</row>
    <row r="22" spans="78:108" s="6" customFormat="1" ht="12.75">
      <c r="BZ22" s="21" t="s">
        <v>15</v>
      </c>
      <c r="CA22" s="2"/>
      <c r="CO22" s="198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200"/>
    </row>
    <row r="23" spans="55:108" s="6" customFormat="1" ht="14.25">
      <c r="BC23" s="3"/>
      <c r="BY23" s="13"/>
      <c r="BZ23" s="21" t="s">
        <v>10</v>
      </c>
      <c r="CA23" s="2"/>
      <c r="CO23" s="198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200"/>
    </row>
    <row r="24" spans="77:108" s="6" customFormat="1" ht="12.75">
      <c r="BY24" s="13"/>
      <c r="BZ24" s="9"/>
      <c r="CA24" s="2"/>
      <c r="CO24" s="198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200"/>
    </row>
    <row r="25" spans="77:108" s="6" customFormat="1" ht="12.75">
      <c r="BY25" s="13"/>
      <c r="BZ25" s="9"/>
      <c r="CA25" s="2"/>
      <c r="CO25" s="198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200"/>
    </row>
    <row r="26" spans="1:108" s="20" customFormat="1" ht="12.75" customHeight="1">
      <c r="A26" s="20" t="s">
        <v>28</v>
      </c>
      <c r="AM26" s="464" t="s">
        <v>487</v>
      </c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Z26" s="20" t="s">
        <v>11</v>
      </c>
      <c r="CA26" s="21"/>
      <c r="CO26" s="198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200"/>
    </row>
    <row r="27" spans="1:108" s="20" customFormat="1" ht="12.75" customHeight="1">
      <c r="A27" s="20" t="s">
        <v>33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15"/>
      <c r="V27" s="16"/>
      <c r="W27" s="16"/>
      <c r="X27" s="16"/>
      <c r="Y27" s="16"/>
      <c r="Z27" s="43"/>
      <c r="AA27" s="43"/>
      <c r="AB27" s="43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Z27" s="21"/>
      <c r="CA27" s="21"/>
      <c r="CO27" s="198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200"/>
    </row>
    <row r="28" spans="39:108" s="20" customFormat="1" ht="12.75" customHeight="1"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Z28" s="21"/>
      <c r="CA28" s="21"/>
      <c r="CO28" s="198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200"/>
    </row>
    <row r="29" spans="44:108" s="6" customFormat="1" ht="21" customHeight="1"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Y29" s="13"/>
      <c r="BZ29" s="9"/>
      <c r="CA29" s="2"/>
      <c r="CO29" s="204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s="39" customFormat="1" ht="21" customHeight="1">
      <c r="A30" s="39" t="s">
        <v>17</v>
      </c>
      <c r="AM30" s="194" t="s">
        <v>488</v>
      </c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CA30" s="41"/>
      <c r="CO30" s="204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6"/>
    </row>
    <row r="31" spans="1:108" s="39" customFormat="1" ht="21" customHeight="1">
      <c r="A31" s="37" t="s">
        <v>13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Z31" s="40" t="s">
        <v>12</v>
      </c>
      <c r="CA31" s="41"/>
      <c r="CO31" s="204" t="s">
        <v>16</v>
      </c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6"/>
    </row>
    <row r="32" spans="1:108" s="20" customFormat="1" ht="12.75" customHeight="1">
      <c r="A32" s="18" t="s">
        <v>18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201" t="s">
        <v>209</v>
      </c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</row>
    <row r="33" spans="1:108" s="20" customFormat="1" ht="12.75" customHeight="1">
      <c r="A33" s="18" t="s">
        <v>20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s="20" customFormat="1" ht="12.75" customHeight="1">
      <c r="A34" s="18" t="s">
        <v>19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30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</row>
    <row r="35" spans="1:108" s="6" customFormat="1" ht="6" customHeight="1">
      <c r="A35" s="1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30"/>
      <c r="AN35" s="30"/>
      <c r="AO35" s="30"/>
      <c r="AP35" s="32"/>
      <c r="AQ35" s="14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32"/>
      <c r="BU35" s="32"/>
      <c r="BV35" s="32"/>
      <c r="BW35" s="32"/>
      <c r="BX35" s="32"/>
      <c r="BY35" s="32"/>
      <c r="BZ35" s="33"/>
      <c r="CA35" s="34"/>
      <c r="CB35" s="32"/>
      <c r="CC35" s="32"/>
      <c r="CD35" s="32"/>
      <c r="CE35" s="32"/>
      <c r="CF35" s="32"/>
      <c r="CG35" s="32"/>
      <c r="CH35" s="32"/>
      <c r="CI35" s="14"/>
      <c r="CJ35" s="14"/>
      <c r="CK35" s="14"/>
      <c r="CL35" s="14"/>
      <c r="CM35" s="14"/>
      <c r="CN35" s="14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92" s="6" customFormat="1" ht="12.75" customHeight="1">
      <c r="A36" s="6" t="s">
        <v>21</v>
      </c>
      <c r="AM36" s="201" t="s">
        <v>489</v>
      </c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</row>
    <row r="37" spans="1:92" s="6" customFormat="1" ht="12.75">
      <c r="A37" s="6" t="s">
        <v>37</v>
      </c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</row>
    <row r="38" spans="1:92" s="6" customFormat="1" ht="12.75" customHeight="1">
      <c r="A38" s="6" t="s">
        <v>38</v>
      </c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</row>
    <row r="39" ht="15" customHeight="1"/>
    <row r="40" spans="1:108" s="3" customFormat="1" ht="14.25">
      <c r="A40" s="210" t="s">
        <v>39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</row>
    <row r="41" spans="1:108" s="3" customFormat="1" ht="1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</row>
    <row r="42" spans="1:108" ht="34.5" customHeight="1">
      <c r="A42" s="191" t="s">
        <v>121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</row>
    <row r="43" spans="1:108" ht="15">
      <c r="A43" s="189" t="s">
        <v>490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</row>
    <row r="44" spans="1:108" ht="15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</row>
    <row r="45" spans="1:108" ht="1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</row>
    <row r="46" spans="1:108" ht="1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</row>
    <row r="47" spans="1:108" ht="1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</row>
    <row r="48" spans="1:108" ht="1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</row>
    <row r="49" spans="1:108" ht="1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</row>
    <row r="50" spans="1:108" ht="1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</row>
    <row r="51" spans="1:108" ht="31.5" customHeight="1">
      <c r="A51" s="191" t="s">
        <v>122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</row>
    <row r="52" spans="1:108" ht="15">
      <c r="A52" s="189" t="s">
        <v>491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</row>
    <row r="53" spans="1:108" ht="1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</row>
    <row r="54" spans="1:108" ht="1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</row>
    <row r="55" spans="1:108" ht="1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</row>
    <row r="56" spans="1:108" ht="1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</row>
    <row r="57" spans="1:108" ht="15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</row>
    <row r="58" spans="1:108" ht="45.75" customHeight="1">
      <c r="A58" s="191" t="s">
        <v>123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</row>
    <row r="59" spans="1:108" ht="1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</row>
    <row r="60" spans="1:108" ht="1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</row>
    <row r="61" spans="1:108" ht="1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</row>
    <row r="62" spans="1:108" ht="15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</row>
    <row r="63" spans="1:108" ht="36" customHeight="1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</row>
    <row r="64" spans="1:108" ht="12" customHeight="1">
      <c r="A64" s="191" t="s">
        <v>5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</row>
    <row r="65" spans="1:108" ht="45.75" customHeight="1">
      <c r="A65" s="191" t="s">
        <v>124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</row>
    <row r="66" spans="1:108" ht="33" customHeight="1">
      <c r="A66" s="191" t="s">
        <v>125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/>
    </row>
    <row r="67" spans="1:108" ht="46.5" customHeight="1">
      <c r="A67" s="191" t="s">
        <v>126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1"/>
      <c r="CX67" s="191"/>
      <c r="CY67" s="191"/>
      <c r="CZ67" s="191"/>
      <c r="DA67" s="191"/>
      <c r="DB67" s="191"/>
      <c r="DC67" s="191"/>
      <c r="DD67" s="191"/>
    </row>
    <row r="68" spans="1:108" ht="33" customHeight="1">
      <c r="A68" s="190" t="s">
        <v>127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190"/>
      <c r="CA68" s="190"/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</row>
    <row r="69" spans="1:256" ht="13.5" customHeight="1">
      <c r="A69" s="191" t="s">
        <v>128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1"/>
      <c r="DE69" s="191"/>
      <c r="DF69" s="191"/>
      <c r="DG69" s="191"/>
      <c r="DH69" s="191"/>
      <c r="DI69" s="191"/>
      <c r="DJ69" s="191"/>
      <c r="DK69" s="191"/>
      <c r="DL69" s="191"/>
      <c r="DM69" s="191"/>
      <c r="DN69" s="191"/>
      <c r="DO69" s="191"/>
      <c r="DP69" s="191"/>
      <c r="DQ69" s="191"/>
      <c r="DR69" s="191"/>
      <c r="DS69" s="191"/>
      <c r="DT69" s="191"/>
      <c r="DU69" s="191"/>
      <c r="DV69" s="191"/>
      <c r="DW69" s="191"/>
      <c r="DX69" s="191"/>
      <c r="DY69" s="191"/>
      <c r="DZ69" s="191"/>
      <c r="EA69" s="191"/>
      <c r="EB69" s="191"/>
      <c r="EC69" s="191"/>
      <c r="ED69" s="191"/>
      <c r="EE69" s="191"/>
      <c r="EF69" s="191"/>
      <c r="EG69" s="191"/>
      <c r="EH69" s="191"/>
      <c r="EI69" s="191"/>
      <c r="EJ69" s="191"/>
      <c r="EK69" s="191"/>
      <c r="EL69" s="191"/>
      <c r="EM69" s="191"/>
      <c r="EN69" s="191"/>
      <c r="EO69" s="191"/>
      <c r="EP69" s="191"/>
      <c r="EQ69" s="191"/>
      <c r="ER69" s="191"/>
      <c r="ES69" s="191"/>
      <c r="ET69" s="191"/>
      <c r="EU69" s="191"/>
      <c r="EV69" s="191"/>
      <c r="EW69" s="191"/>
      <c r="EX69" s="191"/>
      <c r="EY69" s="191"/>
      <c r="EZ69" s="191"/>
      <c r="FA69" s="191"/>
      <c r="FB69" s="191"/>
      <c r="FC69" s="191"/>
      <c r="FD69" s="191"/>
      <c r="FE69" s="191"/>
      <c r="FF69" s="191"/>
      <c r="FG69" s="191"/>
      <c r="FH69" s="191"/>
      <c r="FI69" s="191"/>
      <c r="FJ69" s="191"/>
      <c r="FK69" s="191"/>
      <c r="FL69" s="191"/>
      <c r="FM69" s="191"/>
      <c r="FN69" s="191"/>
      <c r="FO69" s="191"/>
      <c r="FP69" s="191"/>
      <c r="FQ69" s="191"/>
      <c r="FR69" s="191"/>
      <c r="FS69" s="191"/>
      <c r="FT69" s="191"/>
      <c r="FU69" s="191"/>
      <c r="FV69" s="191"/>
      <c r="FW69" s="191"/>
      <c r="FX69" s="191"/>
      <c r="FY69" s="191"/>
      <c r="FZ69" s="191"/>
      <c r="GA69" s="191"/>
      <c r="GB69" s="191"/>
      <c r="GC69" s="191"/>
      <c r="GD69" s="191"/>
      <c r="GE69" s="191"/>
      <c r="GF69" s="191"/>
      <c r="GG69" s="191"/>
      <c r="GH69" s="191"/>
      <c r="GI69" s="191"/>
      <c r="GJ69" s="191"/>
      <c r="GK69" s="191"/>
      <c r="GL69" s="191"/>
      <c r="GM69" s="191"/>
      <c r="GN69" s="191"/>
      <c r="GO69" s="191"/>
      <c r="GP69" s="191"/>
      <c r="GQ69" s="191"/>
      <c r="GR69" s="191"/>
      <c r="GS69" s="191"/>
      <c r="GT69" s="191"/>
      <c r="GU69" s="191"/>
      <c r="GV69" s="191"/>
      <c r="GW69" s="191"/>
      <c r="GX69" s="191"/>
      <c r="GY69" s="191"/>
      <c r="GZ69" s="191"/>
      <c r="HA69" s="191"/>
      <c r="HB69" s="191"/>
      <c r="HC69" s="191"/>
      <c r="HD69" s="191"/>
      <c r="HE69" s="191"/>
      <c r="HF69" s="191"/>
      <c r="HG69" s="191"/>
      <c r="HH69" s="191"/>
      <c r="HI69" s="191"/>
      <c r="HJ69" s="191"/>
      <c r="HK69" s="191"/>
      <c r="HL69" s="191"/>
      <c r="HM69" s="191"/>
      <c r="HN69" s="191"/>
      <c r="HO69" s="191"/>
      <c r="HP69" s="191"/>
      <c r="HQ69" s="191"/>
      <c r="HR69" s="191"/>
      <c r="HS69" s="191"/>
      <c r="HT69" s="191"/>
      <c r="HU69" s="191"/>
      <c r="HV69" s="191"/>
      <c r="HW69" s="191"/>
      <c r="HX69" s="191"/>
      <c r="HY69" s="191"/>
      <c r="HZ69" s="191"/>
      <c r="IA69" s="191"/>
      <c r="IB69" s="191"/>
      <c r="IC69" s="191"/>
      <c r="ID69" s="191"/>
      <c r="IE69" s="191"/>
      <c r="IF69" s="191"/>
      <c r="IG69" s="191"/>
      <c r="IH69" s="191"/>
      <c r="II69" s="191"/>
      <c r="IJ69" s="191"/>
      <c r="IK69" s="191"/>
      <c r="IL69" s="191"/>
      <c r="IM69" s="191"/>
      <c r="IN69" s="191"/>
      <c r="IO69" s="191"/>
      <c r="IP69" s="191"/>
      <c r="IQ69" s="191"/>
      <c r="IR69" s="191"/>
      <c r="IS69" s="191"/>
      <c r="IT69" s="191"/>
      <c r="IU69" s="191"/>
      <c r="IV69" s="191"/>
    </row>
    <row r="70" spans="1:256" ht="13.5" customHeight="1">
      <c r="A70" s="191" t="s">
        <v>129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1"/>
      <c r="DF70" s="191"/>
      <c r="DG70" s="191"/>
      <c r="DH70" s="191"/>
      <c r="DI70" s="191"/>
      <c r="DJ70" s="191"/>
      <c r="DK70" s="191"/>
      <c r="DL70" s="191"/>
      <c r="DM70" s="191"/>
      <c r="DN70" s="191"/>
      <c r="DO70" s="191"/>
      <c r="DP70" s="191"/>
      <c r="DQ70" s="191"/>
      <c r="DR70" s="191"/>
      <c r="DS70" s="191"/>
      <c r="DT70" s="191"/>
      <c r="DU70" s="191"/>
      <c r="DV70" s="191"/>
      <c r="DW70" s="191"/>
      <c r="DX70" s="191"/>
      <c r="DY70" s="191"/>
      <c r="DZ70" s="191"/>
      <c r="EA70" s="191"/>
      <c r="EB70" s="191"/>
      <c r="EC70" s="191"/>
      <c r="ED70" s="191"/>
      <c r="EE70" s="191"/>
      <c r="EF70" s="191"/>
      <c r="EG70" s="191"/>
      <c r="EH70" s="191"/>
      <c r="EI70" s="191"/>
      <c r="EJ70" s="191"/>
      <c r="EK70" s="191"/>
      <c r="EL70" s="191"/>
      <c r="EM70" s="191"/>
      <c r="EN70" s="191"/>
      <c r="EO70" s="191"/>
      <c r="EP70" s="191"/>
      <c r="EQ70" s="191"/>
      <c r="ER70" s="191"/>
      <c r="ES70" s="191"/>
      <c r="ET70" s="191"/>
      <c r="EU70" s="191"/>
      <c r="EV70" s="191"/>
      <c r="EW70" s="191"/>
      <c r="EX70" s="191"/>
      <c r="EY70" s="191"/>
      <c r="EZ70" s="191"/>
      <c r="FA70" s="191"/>
      <c r="FB70" s="191"/>
      <c r="FC70" s="191"/>
      <c r="FD70" s="191"/>
      <c r="FE70" s="191"/>
      <c r="FF70" s="191"/>
      <c r="FG70" s="191"/>
      <c r="FH70" s="191"/>
      <c r="FI70" s="191"/>
      <c r="FJ70" s="191"/>
      <c r="FK70" s="191"/>
      <c r="FL70" s="191"/>
      <c r="FM70" s="191"/>
      <c r="FN70" s="191"/>
      <c r="FO70" s="191"/>
      <c r="FP70" s="191"/>
      <c r="FQ70" s="191"/>
      <c r="FR70" s="191"/>
      <c r="FS70" s="191"/>
      <c r="FT70" s="191"/>
      <c r="FU70" s="191"/>
      <c r="FV70" s="191"/>
      <c r="FW70" s="191"/>
      <c r="FX70" s="191"/>
      <c r="FY70" s="191"/>
      <c r="FZ70" s="191"/>
      <c r="GA70" s="191"/>
      <c r="GB70" s="191"/>
      <c r="GC70" s="191"/>
      <c r="GD70" s="191"/>
      <c r="GE70" s="191"/>
      <c r="GF70" s="191"/>
      <c r="GG70" s="191"/>
      <c r="GH70" s="191"/>
      <c r="GI70" s="191"/>
      <c r="GJ70" s="191"/>
      <c r="GK70" s="191"/>
      <c r="GL70" s="191"/>
      <c r="GM70" s="191"/>
      <c r="GN70" s="191"/>
      <c r="GO70" s="191"/>
      <c r="GP70" s="191"/>
      <c r="GQ70" s="191"/>
      <c r="GR70" s="191"/>
      <c r="GS70" s="191"/>
      <c r="GT70" s="191"/>
      <c r="GU70" s="191"/>
      <c r="GV70" s="191"/>
      <c r="GW70" s="191"/>
      <c r="GX70" s="191"/>
      <c r="GY70" s="191"/>
      <c r="GZ70" s="191"/>
      <c r="HA70" s="191"/>
      <c r="HB70" s="191"/>
      <c r="HC70" s="191"/>
      <c r="HD70" s="191"/>
      <c r="HE70" s="191"/>
      <c r="HF70" s="191"/>
      <c r="HG70" s="191"/>
      <c r="HH70" s="191"/>
      <c r="HI70" s="191"/>
      <c r="HJ70" s="191"/>
      <c r="HK70" s="191"/>
      <c r="HL70" s="191"/>
      <c r="HM70" s="191"/>
      <c r="HN70" s="191"/>
      <c r="HO70" s="191"/>
      <c r="HP70" s="191"/>
      <c r="HQ70" s="191"/>
      <c r="HR70" s="191"/>
      <c r="HS70" s="191"/>
      <c r="HT70" s="191"/>
      <c r="HU70" s="191"/>
      <c r="HV70" s="191"/>
      <c r="HW70" s="191"/>
      <c r="HX70" s="191"/>
      <c r="HY70" s="191"/>
      <c r="HZ70" s="191"/>
      <c r="IA70" s="191"/>
      <c r="IB70" s="191"/>
      <c r="IC70" s="191"/>
      <c r="ID70" s="191"/>
      <c r="IE70" s="191"/>
      <c r="IF70" s="191"/>
      <c r="IG70" s="191"/>
      <c r="IH70" s="191"/>
      <c r="II70" s="191"/>
      <c r="IJ70" s="191"/>
      <c r="IK70" s="191"/>
      <c r="IL70" s="191"/>
      <c r="IM70" s="191"/>
      <c r="IN70" s="191"/>
      <c r="IO70" s="191"/>
      <c r="IP70" s="191"/>
      <c r="IQ70" s="191"/>
      <c r="IR70" s="191"/>
      <c r="IS70" s="191"/>
      <c r="IT70" s="191"/>
      <c r="IU70" s="191"/>
      <c r="IV70" s="191"/>
    </row>
    <row r="71" spans="1:108" ht="15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</row>
    <row r="72" spans="1:108" ht="90" customHeight="1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</row>
    <row r="73" spans="1:108" ht="90" customHeight="1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</row>
    <row r="74" spans="1:108" ht="90" customHeight="1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89"/>
      <c r="CH74" s="189"/>
      <c r="CI74" s="189"/>
      <c r="CJ74" s="189"/>
      <c r="CK74" s="189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</row>
    <row r="75" spans="1:108" ht="90" customHeight="1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</row>
    <row r="76" spans="1:108" ht="90" customHeight="1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</row>
    <row r="77" spans="1:108" ht="90" customHeight="1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</row>
    <row r="78" spans="1:108" ht="90" customHeight="1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189"/>
    </row>
    <row r="79" spans="1:108" ht="90" customHeight="1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  <c r="BV79" s="189"/>
      <c r="BW79" s="189"/>
      <c r="BX79" s="189"/>
      <c r="BY79" s="189"/>
      <c r="BZ79" s="189"/>
      <c r="CA79" s="189"/>
      <c r="CB79" s="189"/>
      <c r="CC79" s="189"/>
      <c r="CD79" s="189"/>
      <c r="CE79" s="189"/>
      <c r="CF79" s="189"/>
      <c r="CG79" s="189"/>
      <c r="CH79" s="189"/>
      <c r="CI79" s="189"/>
      <c r="CJ79" s="189"/>
      <c r="CK79" s="189"/>
      <c r="CL79" s="189"/>
      <c r="CM79" s="189"/>
      <c r="CN79" s="189"/>
      <c r="CO79" s="189"/>
      <c r="CP79" s="189"/>
      <c r="CQ79" s="189"/>
      <c r="CR79" s="189"/>
      <c r="CS79" s="189"/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</row>
    <row r="80" spans="1:108" ht="90" customHeight="1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189"/>
      <c r="CS80" s="189"/>
      <c r="CT80" s="189"/>
      <c r="CU80" s="189"/>
      <c r="CV80" s="189"/>
      <c r="CW80" s="189"/>
      <c r="CX80" s="189"/>
      <c r="CY80" s="189"/>
      <c r="CZ80" s="189"/>
      <c r="DA80" s="189"/>
      <c r="DB80" s="189"/>
      <c r="DC80" s="189"/>
      <c r="DD80" s="189"/>
    </row>
    <row r="81" spans="1:108" ht="90" customHeight="1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</row>
    <row r="82" spans="1:108" ht="90" customHeight="1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89"/>
      <c r="CA82" s="189"/>
      <c r="CB82" s="189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89"/>
      <c r="CQ82" s="189"/>
      <c r="CR82" s="189"/>
      <c r="CS82" s="189"/>
      <c r="CT82" s="189"/>
      <c r="CU82" s="189"/>
      <c r="CV82" s="189"/>
      <c r="CW82" s="189"/>
      <c r="CX82" s="189"/>
      <c r="CY82" s="189"/>
      <c r="CZ82" s="189"/>
      <c r="DA82" s="189"/>
      <c r="DB82" s="189"/>
      <c r="DC82" s="189"/>
      <c r="DD82" s="189"/>
    </row>
    <row r="83" spans="1:108" ht="90" customHeight="1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</row>
    <row r="84" spans="1:108" ht="90" customHeight="1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89"/>
      <c r="BX84" s="189"/>
      <c r="BY84" s="189"/>
      <c r="BZ84" s="189"/>
      <c r="CA84" s="189"/>
      <c r="CB84" s="189"/>
      <c r="CC84" s="189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89"/>
      <c r="CO84" s="189"/>
      <c r="CP84" s="189"/>
      <c r="CQ84" s="189"/>
      <c r="CR84" s="189"/>
      <c r="CS84" s="189"/>
      <c r="CT84" s="18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</row>
    <row r="85" spans="1:108" ht="90" customHeight="1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89"/>
      <c r="CR85" s="189"/>
      <c r="CS85" s="189"/>
      <c r="CT85" s="189"/>
      <c r="CU85" s="189"/>
      <c r="CV85" s="189"/>
      <c r="CW85" s="189"/>
      <c r="CX85" s="189"/>
      <c r="CY85" s="189"/>
      <c r="CZ85" s="189"/>
      <c r="DA85" s="189"/>
      <c r="DB85" s="189"/>
      <c r="DC85" s="189"/>
      <c r="DD85" s="189"/>
    </row>
    <row r="86" spans="1:108" ht="90" customHeight="1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</row>
    <row r="87" spans="1:108" ht="90" customHeight="1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</row>
    <row r="88" spans="1:108" ht="90" customHeight="1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</row>
    <row r="89" spans="1:108" ht="90" customHeight="1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89"/>
      <c r="CR89" s="189"/>
      <c r="CS89" s="189"/>
      <c r="CT89" s="189"/>
      <c r="CU89" s="189"/>
      <c r="CV89" s="189"/>
      <c r="CW89" s="189"/>
      <c r="CX89" s="189"/>
      <c r="CY89" s="189"/>
      <c r="CZ89" s="189"/>
      <c r="DA89" s="189"/>
      <c r="DB89" s="189"/>
      <c r="DC89" s="189"/>
      <c r="DD89" s="189"/>
    </row>
  </sheetData>
  <sheetProtection/>
  <mergeCells count="86">
    <mergeCell ref="E21:H21"/>
    <mergeCell ref="L21:AC21"/>
    <mergeCell ref="CO27:DD27"/>
    <mergeCell ref="CO28:DD28"/>
    <mergeCell ref="BG9:DD9"/>
    <mergeCell ref="AD21:AG21"/>
    <mergeCell ref="AH21:AK21"/>
    <mergeCell ref="BZ12:DD12"/>
    <mergeCell ref="BZ13:DD13"/>
    <mergeCell ref="BG12:BY12"/>
    <mergeCell ref="BG13:BY13"/>
    <mergeCell ref="A17:DD17"/>
    <mergeCell ref="A18:DD18"/>
    <mergeCell ref="A19:DD19"/>
    <mergeCell ref="BG10:DD11"/>
    <mergeCell ref="A59:DD59"/>
    <mergeCell ref="A52:DD52"/>
    <mergeCell ref="A40:DD40"/>
    <mergeCell ref="CO23:DD23"/>
    <mergeCell ref="CO30:DD30"/>
    <mergeCell ref="AM32:CN34"/>
    <mergeCell ref="A51:DD51"/>
    <mergeCell ref="A46:DD46"/>
    <mergeCell ref="A42:DD42"/>
    <mergeCell ref="CO26:DD26"/>
    <mergeCell ref="CO25:DD25"/>
    <mergeCell ref="CO31:DD31"/>
    <mergeCell ref="CO29:DD29"/>
    <mergeCell ref="AM36:CN38"/>
    <mergeCell ref="AM26:BW28"/>
    <mergeCell ref="AM30:BW30"/>
    <mergeCell ref="A45:DD45"/>
    <mergeCell ref="BL14:BM14"/>
    <mergeCell ref="BN14:BQ14"/>
    <mergeCell ref="BR14:BT14"/>
    <mergeCell ref="BU14:CU14"/>
    <mergeCell ref="A43:DD43"/>
    <mergeCell ref="A44:DD44"/>
    <mergeCell ref="CO24:DD24"/>
    <mergeCell ref="CO22:DD22"/>
    <mergeCell ref="CO21:DD21"/>
    <mergeCell ref="BO15:CX15"/>
    <mergeCell ref="A72:DD72"/>
    <mergeCell ref="A73:DD73"/>
    <mergeCell ref="A74:DD74"/>
    <mergeCell ref="A57:DD57"/>
    <mergeCell ref="A65:DD65"/>
    <mergeCell ref="A66:DD66"/>
    <mergeCell ref="A67:DD67"/>
    <mergeCell ref="A47:DD47"/>
    <mergeCell ref="A75:DD75"/>
    <mergeCell ref="A76:DD76"/>
    <mergeCell ref="A77:DD77"/>
    <mergeCell ref="A78:DD78"/>
    <mergeCell ref="A79:DD79"/>
    <mergeCell ref="A80:DD80"/>
    <mergeCell ref="A81:DD81"/>
    <mergeCell ref="A82:DD82"/>
    <mergeCell ref="A83:DD83"/>
    <mergeCell ref="A84:DD84"/>
    <mergeCell ref="A85:DD85"/>
    <mergeCell ref="A86:DD86"/>
    <mergeCell ref="A87:DD87"/>
    <mergeCell ref="A88:DD88"/>
    <mergeCell ref="A89:DD89"/>
    <mergeCell ref="A58:DD58"/>
    <mergeCell ref="A60:DD60"/>
    <mergeCell ref="A61:DD61"/>
    <mergeCell ref="A63:DD63"/>
    <mergeCell ref="A69:DD69"/>
    <mergeCell ref="A70:DD70"/>
    <mergeCell ref="A71:DD71"/>
    <mergeCell ref="A48:DD48"/>
    <mergeCell ref="A49:DD49"/>
    <mergeCell ref="A50:DD50"/>
    <mergeCell ref="A55:DD55"/>
    <mergeCell ref="A56:DD56"/>
    <mergeCell ref="A53:DD53"/>
    <mergeCell ref="A54:DD54"/>
    <mergeCell ref="A62:DD62"/>
    <mergeCell ref="A68:DD68"/>
    <mergeCell ref="A64:DD64"/>
    <mergeCell ref="DE69:HH69"/>
    <mergeCell ref="HI69:IV69"/>
    <mergeCell ref="DE70:HH70"/>
    <mergeCell ref="HI70:IV7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zoomScale="75" zoomScaleNormal="75" zoomScalePageLayoutView="0" workbookViewId="0" topLeftCell="B88">
      <selection activeCell="A111" sqref="A111:J111"/>
    </sheetView>
  </sheetViews>
  <sheetFormatPr defaultColWidth="8.875" defaultRowHeight="12.75" outlineLevelRow="2"/>
  <cols>
    <col min="1" max="1" width="38.875" style="136" hidden="1" customWidth="1"/>
    <col min="2" max="2" width="5.625" style="136" customWidth="1"/>
    <col min="3" max="3" width="35.75390625" style="136" customWidth="1"/>
    <col min="4" max="4" width="16.125" style="136" customWidth="1"/>
    <col min="5" max="5" width="12.125" style="136" customWidth="1"/>
    <col min="6" max="6" width="15.125" style="182" customWidth="1"/>
    <col min="7" max="7" width="20.00390625" style="136" customWidth="1"/>
    <col min="8" max="8" width="15.875" style="136" customWidth="1"/>
    <col min="9" max="9" width="12.375" style="136" customWidth="1"/>
    <col min="10" max="10" width="19.125" style="136" customWidth="1"/>
    <col min="11" max="16384" width="8.875" style="136" customWidth="1"/>
  </cols>
  <sheetData>
    <row r="1" ht="12.75">
      <c r="J1" s="186" t="s">
        <v>433</v>
      </c>
    </row>
    <row r="2" ht="12.75">
      <c r="J2" s="186" t="s">
        <v>432</v>
      </c>
    </row>
    <row r="3" ht="12.75">
      <c r="J3" s="186"/>
    </row>
    <row r="4" ht="12.75">
      <c r="J4" s="186" t="s">
        <v>434</v>
      </c>
    </row>
    <row r="5" spans="2:10" s="117" customFormat="1" ht="18.75">
      <c r="B5" s="378" t="s">
        <v>260</v>
      </c>
      <c r="C5" s="378"/>
      <c r="D5" s="378"/>
      <c r="E5" s="378"/>
      <c r="F5" s="378"/>
      <c r="G5" s="378"/>
      <c r="H5" s="378"/>
      <c r="I5" s="378"/>
      <c r="J5" s="378"/>
    </row>
    <row r="6" spans="2:10" s="118" customFormat="1" ht="19.5">
      <c r="B6" s="117" t="s">
        <v>435</v>
      </c>
      <c r="E6" s="381" t="s">
        <v>464</v>
      </c>
      <c r="F6" s="381"/>
      <c r="G6" s="381"/>
      <c r="H6" s="381"/>
      <c r="I6" s="381"/>
      <c r="J6" s="381"/>
    </row>
    <row r="7" spans="2:10" s="117" customFormat="1" ht="19.5">
      <c r="B7" s="117" t="s">
        <v>261</v>
      </c>
      <c r="D7" s="381"/>
      <c r="E7" s="381"/>
      <c r="F7" s="381"/>
      <c r="G7" s="381"/>
      <c r="H7" s="381"/>
      <c r="I7" s="381"/>
      <c r="J7" s="381"/>
    </row>
    <row r="8" s="118" customFormat="1" ht="15.75">
      <c r="F8" s="119"/>
    </row>
    <row r="9" spans="1:10" s="118" customFormat="1" ht="15.75">
      <c r="A9" s="388" t="s">
        <v>262</v>
      </c>
      <c r="B9" s="389"/>
      <c r="C9" s="389"/>
      <c r="D9" s="389"/>
      <c r="E9" s="389"/>
      <c r="F9" s="389"/>
      <c r="G9" s="389"/>
      <c r="H9" s="389"/>
      <c r="I9" s="389"/>
      <c r="J9" s="390"/>
    </row>
    <row r="10" spans="1:10" s="121" customFormat="1" ht="13.5" customHeight="1">
      <c r="A10" s="156" t="s">
        <v>263</v>
      </c>
      <c r="B10" s="413" t="s">
        <v>100</v>
      </c>
      <c r="C10" s="413" t="s">
        <v>264</v>
      </c>
      <c r="D10" s="413" t="s">
        <v>265</v>
      </c>
      <c r="E10" s="391" t="s">
        <v>266</v>
      </c>
      <c r="F10" s="411"/>
      <c r="G10" s="411"/>
      <c r="H10" s="392"/>
      <c r="I10" s="413" t="s">
        <v>267</v>
      </c>
      <c r="J10" s="413" t="s">
        <v>268</v>
      </c>
    </row>
    <row r="11" spans="1:10" s="121" customFormat="1" ht="13.5">
      <c r="A11" s="156"/>
      <c r="B11" s="414"/>
      <c r="C11" s="414"/>
      <c r="D11" s="414"/>
      <c r="E11" s="413" t="s">
        <v>22</v>
      </c>
      <c r="F11" s="422" t="s">
        <v>5</v>
      </c>
      <c r="G11" s="423"/>
      <c r="H11" s="424"/>
      <c r="I11" s="414"/>
      <c r="J11" s="414"/>
    </row>
    <row r="12" spans="1:10" s="121" customFormat="1" ht="40.5">
      <c r="A12" s="156"/>
      <c r="B12" s="415"/>
      <c r="C12" s="415"/>
      <c r="D12" s="415"/>
      <c r="E12" s="415"/>
      <c r="F12" s="156" t="s">
        <v>269</v>
      </c>
      <c r="G12" s="156" t="s">
        <v>270</v>
      </c>
      <c r="H12" s="156" t="s">
        <v>271</v>
      </c>
      <c r="I12" s="415"/>
      <c r="J12" s="415"/>
    </row>
    <row r="13" spans="1:10" s="118" customFormat="1" ht="15.75">
      <c r="A13" s="122">
        <v>1</v>
      </c>
      <c r="B13" s="122"/>
      <c r="C13" s="122">
        <v>1</v>
      </c>
      <c r="D13" s="122">
        <v>2</v>
      </c>
      <c r="E13" s="122">
        <v>3</v>
      </c>
      <c r="F13" s="122">
        <v>4</v>
      </c>
      <c r="G13" s="122">
        <v>5</v>
      </c>
      <c r="H13" s="122">
        <v>6</v>
      </c>
      <c r="I13" s="122">
        <v>7</v>
      </c>
      <c r="J13" s="122" t="s">
        <v>272</v>
      </c>
    </row>
    <row r="14" spans="1:10" s="118" customFormat="1" ht="31.5" outlineLevel="1">
      <c r="A14" s="123"/>
      <c r="B14" s="124">
        <v>1</v>
      </c>
      <c r="C14" s="123" t="s">
        <v>273</v>
      </c>
      <c r="D14" s="125"/>
      <c r="E14" s="126">
        <f aca="true" t="shared" si="0" ref="E14:E19">F14+G14+H14</f>
        <v>0</v>
      </c>
      <c r="F14" s="127"/>
      <c r="G14" s="128"/>
      <c r="H14" s="129"/>
      <c r="I14" s="130">
        <v>12</v>
      </c>
      <c r="J14" s="131">
        <f aca="true" t="shared" si="1" ref="J14:J19">D14*E14*I14</f>
        <v>0</v>
      </c>
    </row>
    <row r="15" spans="1:10" s="118" customFormat="1" ht="15.75" outlineLevel="1">
      <c r="A15" s="123"/>
      <c r="B15" s="124">
        <v>2</v>
      </c>
      <c r="C15" s="132" t="s">
        <v>274</v>
      </c>
      <c r="D15" s="125"/>
      <c r="E15" s="126">
        <f t="shared" si="0"/>
        <v>0</v>
      </c>
      <c r="F15" s="127"/>
      <c r="G15" s="128"/>
      <c r="H15" s="129"/>
      <c r="I15" s="130">
        <v>12</v>
      </c>
      <c r="J15" s="131">
        <f t="shared" si="1"/>
        <v>0</v>
      </c>
    </row>
    <row r="16" spans="1:10" s="118" customFormat="1" ht="15.75" outlineLevel="1">
      <c r="A16" s="123"/>
      <c r="B16" s="124">
        <v>3</v>
      </c>
      <c r="C16" s="132" t="s">
        <v>275</v>
      </c>
      <c r="D16" s="125"/>
      <c r="E16" s="126">
        <f t="shared" si="0"/>
        <v>0</v>
      </c>
      <c r="F16" s="127"/>
      <c r="G16" s="128"/>
      <c r="H16" s="129"/>
      <c r="I16" s="130">
        <v>12</v>
      </c>
      <c r="J16" s="131">
        <f t="shared" si="1"/>
        <v>0</v>
      </c>
    </row>
    <row r="17" spans="1:10" s="118" customFormat="1" ht="15.75" outlineLevel="1">
      <c r="A17" s="123"/>
      <c r="B17" s="124">
        <v>4</v>
      </c>
      <c r="C17" s="132" t="s">
        <v>276</v>
      </c>
      <c r="D17" s="125"/>
      <c r="E17" s="126">
        <f t="shared" si="0"/>
        <v>0</v>
      </c>
      <c r="F17" s="127"/>
      <c r="G17" s="128"/>
      <c r="H17" s="129"/>
      <c r="I17" s="130">
        <v>12</v>
      </c>
      <c r="J17" s="131">
        <f t="shared" si="1"/>
        <v>0</v>
      </c>
    </row>
    <row r="18" spans="1:10" s="118" customFormat="1" ht="15.75" outlineLevel="1">
      <c r="A18" s="123"/>
      <c r="B18" s="124">
        <v>5</v>
      </c>
      <c r="C18" s="132" t="s">
        <v>277</v>
      </c>
      <c r="D18" s="125"/>
      <c r="E18" s="126">
        <f t="shared" si="0"/>
        <v>0</v>
      </c>
      <c r="F18" s="127"/>
      <c r="G18" s="128"/>
      <c r="H18" s="129"/>
      <c r="I18" s="130">
        <v>12</v>
      </c>
      <c r="J18" s="131">
        <f t="shared" si="1"/>
        <v>0</v>
      </c>
    </row>
    <row r="19" spans="1:10" s="118" customFormat="1" ht="15.75" outlineLevel="1">
      <c r="A19" s="123"/>
      <c r="B19" s="124">
        <v>6</v>
      </c>
      <c r="C19" s="132" t="s">
        <v>278</v>
      </c>
      <c r="D19" s="125"/>
      <c r="E19" s="126">
        <f t="shared" si="0"/>
        <v>0</v>
      </c>
      <c r="F19" s="127"/>
      <c r="G19" s="128"/>
      <c r="H19" s="129"/>
      <c r="I19" s="130">
        <v>12</v>
      </c>
      <c r="J19" s="131">
        <f t="shared" si="1"/>
        <v>0</v>
      </c>
    </row>
    <row r="20" spans="1:10" s="118" customFormat="1" ht="15.75" outlineLevel="1">
      <c r="A20" s="395" t="s">
        <v>279</v>
      </c>
      <c r="B20" s="373"/>
      <c r="C20" s="373"/>
      <c r="D20" s="373"/>
      <c r="E20" s="373"/>
      <c r="F20" s="373"/>
      <c r="G20" s="373"/>
      <c r="H20" s="373"/>
      <c r="I20" s="374"/>
      <c r="J20" s="133">
        <f>SUM(J14:J19)</f>
        <v>0</v>
      </c>
    </row>
    <row r="21" spans="1:10" s="118" customFormat="1" ht="23.25" customHeight="1">
      <c r="A21" s="388" t="s">
        <v>280</v>
      </c>
      <c r="B21" s="389"/>
      <c r="C21" s="389"/>
      <c r="D21" s="389"/>
      <c r="E21" s="389"/>
      <c r="F21" s="389"/>
      <c r="G21" s="389"/>
      <c r="H21" s="389"/>
      <c r="I21" s="389"/>
      <c r="J21" s="390"/>
    </row>
    <row r="22" spans="1:10" ht="33" customHeight="1">
      <c r="A22" s="134"/>
      <c r="B22" s="135" t="s">
        <v>100</v>
      </c>
      <c r="C22" s="156" t="s">
        <v>281</v>
      </c>
      <c r="D22" s="391" t="s">
        <v>282</v>
      </c>
      <c r="E22" s="392"/>
      <c r="F22" s="391" t="s">
        <v>283</v>
      </c>
      <c r="G22" s="392"/>
      <c r="H22" s="391" t="s">
        <v>284</v>
      </c>
      <c r="I22" s="392"/>
      <c r="J22" s="156" t="s">
        <v>285</v>
      </c>
    </row>
    <row r="23" spans="1:10" ht="13.5">
      <c r="A23" s="134"/>
      <c r="B23" s="137">
        <v>1</v>
      </c>
      <c r="C23" s="137">
        <v>2</v>
      </c>
      <c r="D23" s="393">
        <v>3</v>
      </c>
      <c r="E23" s="394"/>
      <c r="F23" s="393">
        <v>4</v>
      </c>
      <c r="G23" s="394"/>
      <c r="H23" s="393">
        <v>5</v>
      </c>
      <c r="I23" s="394"/>
      <c r="J23" s="137" t="s">
        <v>286</v>
      </c>
    </row>
    <row r="24" spans="1:10" s="118" customFormat="1" ht="15.75" outlineLevel="1">
      <c r="A24" s="123"/>
      <c r="B24" s="124">
        <v>1</v>
      </c>
      <c r="C24" s="132"/>
      <c r="D24" s="382"/>
      <c r="E24" s="383"/>
      <c r="F24" s="384"/>
      <c r="G24" s="385"/>
      <c r="H24" s="386">
        <v>11</v>
      </c>
      <c r="I24" s="387"/>
      <c r="J24" s="139">
        <f>D24*F24*H24</f>
        <v>0</v>
      </c>
    </row>
    <row r="25" spans="1:10" s="118" customFormat="1" ht="15.75" outlineLevel="1">
      <c r="A25" s="123"/>
      <c r="B25" s="124"/>
      <c r="C25" s="132"/>
      <c r="D25" s="382"/>
      <c r="E25" s="383"/>
      <c r="F25" s="384"/>
      <c r="G25" s="385"/>
      <c r="H25" s="386"/>
      <c r="I25" s="387"/>
      <c r="J25" s="139"/>
    </row>
    <row r="26" spans="1:10" s="118" customFormat="1" ht="15.75" outlineLevel="1">
      <c r="A26" s="140" t="s">
        <v>279</v>
      </c>
      <c r="B26" s="141"/>
      <c r="C26" s="373" t="s">
        <v>279</v>
      </c>
      <c r="D26" s="373"/>
      <c r="E26" s="373"/>
      <c r="F26" s="373"/>
      <c r="G26" s="373"/>
      <c r="H26" s="373"/>
      <c r="I26" s="374"/>
      <c r="J26" s="133">
        <f>J24</f>
        <v>0</v>
      </c>
    </row>
    <row r="27" spans="1:10" s="118" customFormat="1" ht="33" customHeight="1">
      <c r="A27" s="388" t="s">
        <v>288</v>
      </c>
      <c r="B27" s="389"/>
      <c r="C27" s="389"/>
      <c r="D27" s="389"/>
      <c r="E27" s="389"/>
      <c r="F27" s="389"/>
      <c r="G27" s="389"/>
      <c r="H27" s="389"/>
      <c r="I27" s="389"/>
      <c r="J27" s="389"/>
    </row>
    <row r="28" spans="1:10" ht="54">
      <c r="A28" s="134"/>
      <c r="B28" s="142" t="s">
        <v>100</v>
      </c>
      <c r="C28" s="391" t="s">
        <v>289</v>
      </c>
      <c r="D28" s="411"/>
      <c r="E28" s="411"/>
      <c r="F28" s="392"/>
      <c r="G28" s="143" t="s">
        <v>290</v>
      </c>
      <c r="H28" s="391" t="s">
        <v>291</v>
      </c>
      <c r="I28" s="392"/>
      <c r="J28" s="156" t="s">
        <v>292</v>
      </c>
    </row>
    <row r="29" spans="1:10" ht="12.75">
      <c r="A29" s="144"/>
      <c r="B29" s="146">
        <v>1</v>
      </c>
      <c r="C29" s="393">
        <v>2</v>
      </c>
      <c r="D29" s="412"/>
      <c r="E29" s="412"/>
      <c r="F29" s="394"/>
      <c r="G29" s="147">
        <v>3</v>
      </c>
      <c r="H29" s="393">
        <v>4</v>
      </c>
      <c r="I29" s="394"/>
      <c r="J29" s="137" t="s">
        <v>293</v>
      </c>
    </row>
    <row r="30" spans="1:10" s="153" customFormat="1" ht="15" customHeight="1" outlineLevel="1">
      <c r="A30" s="148"/>
      <c r="B30" s="149">
        <v>1</v>
      </c>
      <c r="C30" s="404" t="s">
        <v>294</v>
      </c>
      <c r="D30" s="405"/>
      <c r="E30" s="405"/>
      <c r="F30" s="406"/>
      <c r="G30" s="150" t="s">
        <v>152</v>
      </c>
      <c r="H30" s="409" t="s">
        <v>152</v>
      </c>
      <c r="I30" s="410"/>
      <c r="J30" s="152">
        <f>J31+J32</f>
        <v>0</v>
      </c>
    </row>
    <row r="31" spans="1:10" s="118" customFormat="1" ht="30" customHeight="1" outlineLevel="1">
      <c r="A31" s="123"/>
      <c r="B31" s="124" t="s">
        <v>167</v>
      </c>
      <c r="C31" s="396" t="s">
        <v>295</v>
      </c>
      <c r="D31" s="401"/>
      <c r="E31" s="401"/>
      <c r="F31" s="397"/>
      <c r="G31" s="154"/>
      <c r="H31" s="402">
        <v>22</v>
      </c>
      <c r="I31" s="403"/>
      <c r="J31" s="131">
        <f>D31*G31/100</f>
        <v>0</v>
      </c>
    </row>
    <row r="32" spans="1:10" s="118" customFormat="1" ht="15.75" outlineLevel="1">
      <c r="A32" s="123"/>
      <c r="B32" s="124" t="s">
        <v>296</v>
      </c>
      <c r="C32" s="396" t="s">
        <v>297</v>
      </c>
      <c r="D32" s="401"/>
      <c r="E32" s="401"/>
      <c r="F32" s="397"/>
      <c r="G32" s="154"/>
      <c r="H32" s="402">
        <v>10</v>
      </c>
      <c r="I32" s="403"/>
      <c r="J32" s="131">
        <f>D32*G32/100</f>
        <v>0</v>
      </c>
    </row>
    <row r="33" spans="1:10" s="153" customFormat="1" ht="15" customHeight="1" outlineLevel="1">
      <c r="A33" s="148"/>
      <c r="B33" s="149">
        <v>2</v>
      </c>
      <c r="C33" s="404" t="s">
        <v>298</v>
      </c>
      <c r="D33" s="405"/>
      <c r="E33" s="405"/>
      <c r="F33" s="406"/>
      <c r="G33" s="150" t="s">
        <v>152</v>
      </c>
      <c r="H33" s="409" t="s">
        <v>152</v>
      </c>
      <c r="I33" s="410"/>
      <c r="J33" s="152">
        <f>J34+J35+J36+J37</f>
        <v>0</v>
      </c>
    </row>
    <row r="34" spans="1:10" s="118" customFormat="1" ht="48" customHeight="1" outlineLevel="1">
      <c r="A34" s="123"/>
      <c r="B34" s="124" t="s">
        <v>110</v>
      </c>
      <c r="C34" s="396" t="s">
        <v>299</v>
      </c>
      <c r="D34" s="401"/>
      <c r="E34" s="401"/>
      <c r="F34" s="397"/>
      <c r="G34" s="154"/>
      <c r="H34" s="402">
        <v>2.9</v>
      </c>
      <c r="I34" s="403"/>
      <c r="J34" s="131">
        <f>D34*G34/100</f>
        <v>0</v>
      </c>
    </row>
    <row r="35" spans="1:10" s="118" customFormat="1" ht="15" customHeight="1" outlineLevel="1">
      <c r="A35" s="123"/>
      <c r="B35" s="124" t="s">
        <v>111</v>
      </c>
      <c r="C35" s="396" t="s">
        <v>300</v>
      </c>
      <c r="D35" s="401"/>
      <c r="E35" s="401"/>
      <c r="F35" s="397"/>
      <c r="G35" s="154"/>
      <c r="H35" s="402">
        <v>0</v>
      </c>
      <c r="I35" s="403"/>
      <c r="J35" s="131">
        <f>D35*G35/100</f>
        <v>0</v>
      </c>
    </row>
    <row r="36" spans="1:10" s="118" customFormat="1" ht="15" customHeight="1" outlineLevel="1">
      <c r="A36" s="123"/>
      <c r="B36" s="124" t="s">
        <v>112</v>
      </c>
      <c r="C36" s="396" t="s">
        <v>301</v>
      </c>
      <c r="D36" s="401"/>
      <c r="E36" s="401"/>
      <c r="F36" s="397"/>
      <c r="G36" s="154"/>
      <c r="H36" s="402">
        <v>0.2</v>
      </c>
      <c r="I36" s="403"/>
      <c r="J36" s="131">
        <f>D36*G36/100</f>
        <v>0</v>
      </c>
    </row>
    <row r="37" spans="1:10" s="118" customFormat="1" ht="15" customHeight="1" outlineLevel="1">
      <c r="A37" s="123"/>
      <c r="B37" s="124" t="s">
        <v>113</v>
      </c>
      <c r="C37" s="396" t="s">
        <v>302</v>
      </c>
      <c r="D37" s="401"/>
      <c r="E37" s="401"/>
      <c r="F37" s="397"/>
      <c r="G37" s="154"/>
      <c r="H37" s="402"/>
      <c r="I37" s="403"/>
      <c r="J37" s="131">
        <f>D37*H37/100</f>
        <v>0</v>
      </c>
    </row>
    <row r="38" spans="1:10" s="153" customFormat="1" ht="30" customHeight="1" outlineLevel="1">
      <c r="A38" s="148"/>
      <c r="B38" s="149">
        <v>3</v>
      </c>
      <c r="C38" s="404" t="s">
        <v>303</v>
      </c>
      <c r="D38" s="405"/>
      <c r="E38" s="405"/>
      <c r="F38" s="406"/>
      <c r="G38" s="151"/>
      <c r="H38" s="407">
        <v>5.1</v>
      </c>
      <c r="I38" s="408"/>
      <c r="J38" s="152">
        <f>D38*G38/100</f>
        <v>0</v>
      </c>
    </row>
    <row r="39" spans="1:10" s="118" customFormat="1" ht="15.75" outlineLevel="1">
      <c r="A39" s="395" t="s">
        <v>279</v>
      </c>
      <c r="B39" s="373"/>
      <c r="C39" s="373"/>
      <c r="D39" s="373"/>
      <c r="E39" s="373"/>
      <c r="F39" s="373"/>
      <c r="G39" s="373"/>
      <c r="H39" s="373"/>
      <c r="I39" s="374"/>
      <c r="J39" s="133">
        <f>J30+J33+J38</f>
        <v>0</v>
      </c>
    </row>
    <row r="40" spans="1:10" s="118" customFormat="1" ht="24" customHeight="1">
      <c r="A40" s="388" t="s">
        <v>304</v>
      </c>
      <c r="B40" s="389"/>
      <c r="C40" s="389"/>
      <c r="D40" s="389"/>
      <c r="E40" s="389"/>
      <c r="F40" s="389"/>
      <c r="G40" s="389"/>
      <c r="H40" s="389"/>
      <c r="I40" s="389"/>
      <c r="J40" s="389"/>
    </row>
    <row r="41" spans="1:10" ht="27">
      <c r="A41" s="134"/>
      <c r="B41" s="155" t="s">
        <v>100</v>
      </c>
      <c r="C41" s="156" t="s">
        <v>281</v>
      </c>
      <c r="D41" s="400" t="s">
        <v>305</v>
      </c>
      <c r="E41" s="400"/>
      <c r="F41" s="156" t="s">
        <v>306</v>
      </c>
      <c r="G41" s="156" t="s">
        <v>307</v>
      </c>
      <c r="H41" s="400" t="s">
        <v>308</v>
      </c>
      <c r="I41" s="400"/>
      <c r="J41" s="156" t="s">
        <v>285</v>
      </c>
    </row>
    <row r="42" spans="1:10" s="185" customFormat="1" ht="12.75">
      <c r="A42" s="157"/>
      <c r="B42" s="137">
        <v>1</v>
      </c>
      <c r="C42" s="137">
        <v>2</v>
      </c>
      <c r="D42" s="393">
        <v>3</v>
      </c>
      <c r="E42" s="394"/>
      <c r="F42" s="137">
        <v>4</v>
      </c>
      <c r="G42" s="137">
        <v>5</v>
      </c>
      <c r="H42" s="393">
        <v>6</v>
      </c>
      <c r="I42" s="394"/>
      <c r="J42" s="137" t="s">
        <v>309</v>
      </c>
    </row>
    <row r="43" spans="1:10" s="118" customFormat="1" ht="15.75" outlineLevel="1">
      <c r="A43" s="123"/>
      <c r="B43" s="124">
        <v>1</v>
      </c>
      <c r="C43" s="123" t="s">
        <v>310</v>
      </c>
      <c r="D43" s="132" t="s">
        <v>311</v>
      </c>
      <c r="E43" s="159"/>
      <c r="F43" s="138"/>
      <c r="G43" s="160"/>
      <c r="H43" s="382">
        <v>12</v>
      </c>
      <c r="I43" s="383"/>
      <c r="J43" s="131">
        <f aca="true" t="shared" si="2" ref="J43:J48">F43*G43*H43</f>
        <v>0</v>
      </c>
    </row>
    <row r="44" spans="1:10" s="118" customFormat="1" ht="30" customHeight="1" outlineLevel="1">
      <c r="A44" s="123"/>
      <c r="B44" s="124">
        <v>2</v>
      </c>
      <c r="C44" s="123" t="s">
        <v>312</v>
      </c>
      <c r="D44" s="425" t="s">
        <v>313</v>
      </c>
      <c r="E44" s="426"/>
      <c r="F44" s="138"/>
      <c r="G44" s="160"/>
      <c r="H44" s="382">
        <v>12</v>
      </c>
      <c r="I44" s="383"/>
      <c r="J44" s="131">
        <f t="shared" si="2"/>
        <v>0</v>
      </c>
    </row>
    <row r="45" spans="1:10" s="118" customFormat="1" ht="15.75" outlineLevel="1">
      <c r="A45" s="173"/>
      <c r="B45" s="161">
        <v>3</v>
      </c>
      <c r="C45" s="123" t="s">
        <v>314</v>
      </c>
      <c r="D45" s="132" t="s">
        <v>315</v>
      </c>
      <c r="E45" s="159"/>
      <c r="F45" s="138"/>
      <c r="G45" s="160"/>
      <c r="H45" s="382">
        <v>12</v>
      </c>
      <c r="I45" s="383"/>
      <c r="J45" s="131">
        <f t="shared" si="2"/>
        <v>0</v>
      </c>
    </row>
    <row r="46" spans="1:10" s="118" customFormat="1" ht="15.75" outlineLevel="1">
      <c r="A46" s="173"/>
      <c r="B46" s="161">
        <v>4</v>
      </c>
      <c r="C46" s="123" t="s">
        <v>316</v>
      </c>
      <c r="D46" s="132" t="s">
        <v>315</v>
      </c>
      <c r="E46" s="159"/>
      <c r="F46" s="138"/>
      <c r="G46" s="160"/>
      <c r="H46" s="382">
        <v>12</v>
      </c>
      <c r="I46" s="383"/>
      <c r="J46" s="131">
        <f t="shared" si="2"/>
        <v>0</v>
      </c>
    </row>
    <row r="47" spans="1:10" s="118" customFormat="1" ht="15.75" outlineLevel="1">
      <c r="A47" s="173"/>
      <c r="B47" s="161">
        <v>5</v>
      </c>
      <c r="C47" s="123" t="s">
        <v>317</v>
      </c>
      <c r="D47" s="132" t="s">
        <v>318</v>
      </c>
      <c r="E47" s="159"/>
      <c r="F47" s="138"/>
      <c r="G47" s="160"/>
      <c r="H47" s="382">
        <v>12</v>
      </c>
      <c r="I47" s="383"/>
      <c r="J47" s="131">
        <f t="shared" si="2"/>
        <v>0</v>
      </c>
    </row>
    <row r="48" spans="1:10" s="118" customFormat="1" ht="15.75" outlineLevel="1">
      <c r="A48" s="173"/>
      <c r="B48" s="161">
        <v>6</v>
      </c>
      <c r="C48" s="123" t="s">
        <v>319</v>
      </c>
      <c r="D48" s="427" t="s">
        <v>320</v>
      </c>
      <c r="E48" s="428"/>
      <c r="F48" s="138"/>
      <c r="G48" s="160"/>
      <c r="H48" s="382">
        <v>12</v>
      </c>
      <c r="I48" s="383"/>
      <c r="J48" s="131">
        <f t="shared" si="2"/>
        <v>0</v>
      </c>
    </row>
    <row r="49" spans="1:10" s="118" customFormat="1" ht="15.75" outlineLevel="1">
      <c r="A49" s="395" t="s">
        <v>279</v>
      </c>
      <c r="B49" s="373"/>
      <c r="C49" s="373"/>
      <c r="D49" s="373"/>
      <c r="E49" s="373"/>
      <c r="F49" s="373"/>
      <c r="G49" s="373"/>
      <c r="H49" s="373"/>
      <c r="I49" s="374"/>
      <c r="J49" s="162">
        <f>SUM(J43:J48)</f>
        <v>0</v>
      </c>
    </row>
    <row r="50" spans="1:10" s="118" customFormat="1" ht="15.75">
      <c r="A50" s="388" t="s">
        <v>321</v>
      </c>
      <c r="B50" s="389"/>
      <c r="C50" s="389"/>
      <c r="D50" s="389"/>
      <c r="E50" s="389"/>
      <c r="F50" s="389"/>
      <c r="G50" s="389"/>
      <c r="H50" s="389"/>
      <c r="I50" s="389"/>
      <c r="J50" s="389"/>
    </row>
    <row r="51" spans="1:10" s="118" customFormat="1" ht="31.5" outlineLevel="1">
      <c r="A51" s="123"/>
      <c r="B51" s="124">
        <v>1</v>
      </c>
      <c r="C51" s="123" t="s">
        <v>322</v>
      </c>
      <c r="D51" s="427" t="s">
        <v>323</v>
      </c>
      <c r="E51" s="428"/>
      <c r="F51" s="125"/>
      <c r="G51" s="163"/>
      <c r="H51" s="398">
        <v>12</v>
      </c>
      <c r="I51" s="399"/>
      <c r="J51" s="131">
        <f>F51*G51*H51</f>
        <v>0</v>
      </c>
    </row>
    <row r="52" spans="1:10" s="118" customFormat="1" ht="15.75" outlineLevel="1">
      <c r="A52" s="395" t="s">
        <v>279</v>
      </c>
      <c r="B52" s="373"/>
      <c r="C52" s="373"/>
      <c r="D52" s="373"/>
      <c r="E52" s="373"/>
      <c r="F52" s="373"/>
      <c r="G52" s="373"/>
      <c r="H52" s="373"/>
      <c r="I52" s="374"/>
      <c r="J52" s="133">
        <f>SUM(J51:J51)</f>
        <v>0</v>
      </c>
    </row>
    <row r="53" spans="1:10" s="118" customFormat="1" ht="15.75">
      <c r="A53" s="388" t="s">
        <v>324</v>
      </c>
      <c r="B53" s="389"/>
      <c r="C53" s="389"/>
      <c r="D53" s="389"/>
      <c r="E53" s="389"/>
      <c r="F53" s="389"/>
      <c r="G53" s="389"/>
      <c r="H53" s="389"/>
      <c r="I53" s="389"/>
      <c r="J53" s="389"/>
    </row>
    <row r="54" spans="1:10" s="118" customFormat="1" ht="15.75" outlineLevel="1">
      <c r="A54" s="123"/>
      <c r="B54" s="124">
        <v>1</v>
      </c>
      <c r="C54" s="132" t="s">
        <v>325</v>
      </c>
      <c r="D54" s="427" t="s">
        <v>326</v>
      </c>
      <c r="E54" s="428"/>
      <c r="F54" s="126"/>
      <c r="G54" s="160"/>
      <c r="H54" s="382">
        <v>12</v>
      </c>
      <c r="I54" s="383"/>
      <c r="J54" s="131">
        <f>F54*G54*H54</f>
        <v>0</v>
      </c>
    </row>
    <row r="55" spans="1:10" s="118" customFormat="1" ht="15.75" outlineLevel="1">
      <c r="A55" s="123"/>
      <c r="B55" s="124">
        <v>2</v>
      </c>
      <c r="C55" s="132" t="s">
        <v>327</v>
      </c>
      <c r="D55" s="427" t="s">
        <v>328</v>
      </c>
      <c r="E55" s="428"/>
      <c r="F55" s="126"/>
      <c r="G55" s="160"/>
      <c r="H55" s="382">
        <v>12</v>
      </c>
      <c r="I55" s="383"/>
      <c r="J55" s="131">
        <f>F55*G55*H55</f>
        <v>0</v>
      </c>
    </row>
    <row r="56" spans="1:10" s="118" customFormat="1" ht="15.75" outlineLevel="1">
      <c r="A56" s="123"/>
      <c r="B56" s="124">
        <v>3</v>
      </c>
      <c r="C56" s="132" t="s">
        <v>329</v>
      </c>
      <c r="D56" s="427" t="s">
        <v>330</v>
      </c>
      <c r="E56" s="428"/>
      <c r="F56" s="126"/>
      <c r="G56" s="160"/>
      <c r="H56" s="382">
        <v>12</v>
      </c>
      <c r="I56" s="383"/>
      <c r="J56" s="131">
        <f>F56*G56*H56</f>
        <v>0</v>
      </c>
    </row>
    <row r="57" spans="1:10" s="118" customFormat="1" ht="15.75" outlineLevel="1">
      <c r="A57" s="123"/>
      <c r="B57" s="124">
        <v>4</v>
      </c>
      <c r="C57" s="132" t="s">
        <v>331</v>
      </c>
      <c r="D57" s="427" t="s">
        <v>330</v>
      </c>
      <c r="E57" s="428"/>
      <c r="F57" s="126"/>
      <c r="G57" s="160"/>
      <c r="H57" s="382">
        <v>12</v>
      </c>
      <c r="I57" s="383"/>
      <c r="J57" s="131">
        <f>F57*G57*H57</f>
        <v>0</v>
      </c>
    </row>
    <row r="58" spans="1:10" s="118" customFormat="1" ht="15.75" outlineLevel="1">
      <c r="A58" s="123"/>
      <c r="B58" s="124">
        <v>5</v>
      </c>
      <c r="C58" s="132" t="s">
        <v>332</v>
      </c>
      <c r="D58" s="427" t="s">
        <v>330</v>
      </c>
      <c r="E58" s="428"/>
      <c r="F58" s="126"/>
      <c r="G58" s="160"/>
      <c r="H58" s="382">
        <v>12</v>
      </c>
      <c r="I58" s="383"/>
      <c r="J58" s="131">
        <f>F58*G58*H58</f>
        <v>0</v>
      </c>
    </row>
    <row r="59" spans="1:10" s="118" customFormat="1" ht="15.75" outlineLevel="1">
      <c r="A59" s="395" t="s">
        <v>279</v>
      </c>
      <c r="B59" s="373"/>
      <c r="C59" s="373"/>
      <c r="D59" s="373"/>
      <c r="E59" s="373"/>
      <c r="F59" s="373"/>
      <c r="G59" s="373"/>
      <c r="H59" s="373"/>
      <c r="I59" s="374"/>
      <c r="J59" s="133">
        <f>SUM(J54:J58)</f>
        <v>0</v>
      </c>
    </row>
    <row r="60" spans="1:10" s="118" customFormat="1" ht="27.75" customHeight="1">
      <c r="A60" s="388" t="s">
        <v>333</v>
      </c>
      <c r="B60" s="389"/>
      <c r="C60" s="389"/>
      <c r="D60" s="389"/>
      <c r="E60" s="389"/>
      <c r="F60" s="389"/>
      <c r="G60" s="389"/>
      <c r="H60" s="389"/>
      <c r="I60" s="389"/>
      <c r="J60" s="389"/>
    </row>
    <row r="61" spans="1:10" ht="27">
      <c r="A61" s="134"/>
      <c r="B61" s="155" t="s">
        <v>100</v>
      </c>
      <c r="C61" s="156" t="s">
        <v>281</v>
      </c>
      <c r="D61" s="400" t="s">
        <v>305</v>
      </c>
      <c r="E61" s="400"/>
      <c r="F61" s="156" t="s">
        <v>306</v>
      </c>
      <c r="G61" s="156" t="s">
        <v>307</v>
      </c>
      <c r="H61" s="400" t="s">
        <v>308</v>
      </c>
      <c r="I61" s="400"/>
      <c r="J61" s="156" t="s">
        <v>285</v>
      </c>
    </row>
    <row r="62" spans="1:10" s="185" customFormat="1" ht="12.75">
      <c r="A62" s="157"/>
      <c r="B62" s="137">
        <v>1</v>
      </c>
      <c r="C62" s="137">
        <v>2</v>
      </c>
      <c r="D62" s="393">
        <v>3</v>
      </c>
      <c r="E62" s="394"/>
      <c r="F62" s="137">
        <v>4</v>
      </c>
      <c r="G62" s="137">
        <v>5</v>
      </c>
      <c r="H62" s="393">
        <v>6</v>
      </c>
      <c r="I62" s="394"/>
      <c r="J62" s="137" t="s">
        <v>309</v>
      </c>
    </row>
    <row r="63" spans="1:10" s="153" customFormat="1" ht="31.5" outlineLevel="2">
      <c r="A63" s="148"/>
      <c r="B63" s="149" t="s">
        <v>105</v>
      </c>
      <c r="C63" s="148" t="s">
        <v>334</v>
      </c>
      <c r="D63" s="429" t="s">
        <v>152</v>
      </c>
      <c r="E63" s="430"/>
      <c r="F63" s="165" t="s">
        <v>152</v>
      </c>
      <c r="G63" s="165" t="s">
        <v>152</v>
      </c>
      <c r="H63" s="431" t="s">
        <v>152</v>
      </c>
      <c r="I63" s="432"/>
      <c r="J63" s="152"/>
    </row>
    <row r="64" spans="1:10" s="118" customFormat="1" ht="15.75" outlineLevel="2">
      <c r="A64" s="123"/>
      <c r="B64" s="166" t="s">
        <v>167</v>
      </c>
      <c r="C64" s="123"/>
      <c r="D64" s="396"/>
      <c r="E64" s="397"/>
      <c r="F64" s="164"/>
      <c r="G64" s="160"/>
      <c r="H64" s="398"/>
      <c r="I64" s="399"/>
      <c r="J64" s="131">
        <f aca="true" t="shared" si="3" ref="J64:J69">F64*G64*H64</f>
        <v>0</v>
      </c>
    </row>
    <row r="65" spans="1:10" s="118" customFormat="1" ht="45.75" customHeight="1" outlineLevel="2">
      <c r="A65" s="123"/>
      <c r="B65" s="124" t="s">
        <v>296</v>
      </c>
      <c r="C65" s="123"/>
      <c r="D65" s="396"/>
      <c r="E65" s="397"/>
      <c r="F65" s="164"/>
      <c r="G65" s="160"/>
      <c r="H65" s="398"/>
      <c r="I65" s="399"/>
      <c r="J65" s="131">
        <f t="shared" si="3"/>
        <v>0</v>
      </c>
    </row>
    <row r="66" spans="1:10" s="118" customFormat="1" ht="15.75" outlineLevel="2">
      <c r="A66" s="123"/>
      <c r="B66" s="166" t="s">
        <v>169</v>
      </c>
      <c r="C66" s="123"/>
      <c r="D66" s="396"/>
      <c r="E66" s="397"/>
      <c r="F66" s="164"/>
      <c r="G66" s="160"/>
      <c r="H66" s="398"/>
      <c r="I66" s="399"/>
      <c r="J66" s="131">
        <f>F66*G66*H66</f>
        <v>0</v>
      </c>
    </row>
    <row r="67" spans="1:10" s="118" customFormat="1" ht="15.75" outlineLevel="2">
      <c r="A67" s="123"/>
      <c r="B67" s="124" t="s">
        <v>170</v>
      </c>
      <c r="C67" s="123"/>
      <c r="D67" s="396"/>
      <c r="E67" s="397"/>
      <c r="F67" s="164"/>
      <c r="G67" s="160"/>
      <c r="H67" s="398"/>
      <c r="I67" s="399"/>
      <c r="J67" s="131">
        <f t="shared" si="3"/>
        <v>0</v>
      </c>
    </row>
    <row r="68" spans="1:10" s="118" customFormat="1" ht="15.75" outlineLevel="2">
      <c r="A68" s="123"/>
      <c r="B68" s="124" t="s">
        <v>171</v>
      </c>
      <c r="C68" s="123"/>
      <c r="D68" s="396"/>
      <c r="E68" s="397"/>
      <c r="F68" s="164"/>
      <c r="G68" s="160"/>
      <c r="H68" s="398"/>
      <c r="I68" s="399"/>
      <c r="J68" s="131"/>
    </row>
    <row r="69" spans="1:10" s="118" customFormat="1" ht="27" customHeight="1" outlineLevel="2">
      <c r="A69" s="123"/>
      <c r="B69" s="124" t="s">
        <v>173</v>
      </c>
      <c r="C69" s="123"/>
      <c r="D69" s="396"/>
      <c r="E69" s="397"/>
      <c r="F69" s="164"/>
      <c r="G69" s="160"/>
      <c r="H69" s="398"/>
      <c r="I69" s="399"/>
      <c r="J69" s="131">
        <f t="shared" si="3"/>
        <v>0</v>
      </c>
    </row>
    <row r="70" spans="1:10" s="153" customFormat="1" ht="31.5" outlineLevel="2">
      <c r="A70" s="148"/>
      <c r="B70" s="149" t="s">
        <v>106</v>
      </c>
      <c r="C70" s="148" t="s">
        <v>356</v>
      </c>
      <c r="D70" s="429" t="s">
        <v>152</v>
      </c>
      <c r="E70" s="430"/>
      <c r="F70" s="165" t="s">
        <v>152</v>
      </c>
      <c r="G70" s="165" t="s">
        <v>152</v>
      </c>
      <c r="H70" s="431" t="s">
        <v>152</v>
      </c>
      <c r="I70" s="432"/>
      <c r="J70" s="152"/>
    </row>
    <row r="71" spans="1:10" s="118" customFormat="1" ht="15.75" outlineLevel="2">
      <c r="A71" s="123"/>
      <c r="B71" s="124" t="s">
        <v>110</v>
      </c>
      <c r="C71" s="123"/>
      <c r="D71" s="396"/>
      <c r="E71" s="397"/>
      <c r="F71" s="164"/>
      <c r="G71" s="160"/>
      <c r="H71" s="398"/>
      <c r="I71" s="399"/>
      <c r="J71" s="131">
        <f aca="true" t="shared" si="4" ref="J71:J76">G71*H71*I71</f>
        <v>0</v>
      </c>
    </row>
    <row r="72" spans="1:10" s="118" customFormat="1" ht="15.75" outlineLevel="2">
      <c r="A72" s="123"/>
      <c r="B72" s="124" t="s">
        <v>111</v>
      </c>
      <c r="C72" s="123"/>
      <c r="D72" s="396"/>
      <c r="E72" s="397"/>
      <c r="F72" s="164"/>
      <c r="G72" s="160"/>
      <c r="H72" s="398"/>
      <c r="I72" s="399"/>
      <c r="J72" s="131">
        <f t="shared" si="4"/>
        <v>0</v>
      </c>
    </row>
    <row r="73" spans="1:10" s="118" customFormat="1" ht="15.75" outlineLevel="2">
      <c r="A73" s="123"/>
      <c r="B73" s="124" t="s">
        <v>112</v>
      </c>
      <c r="C73" s="123"/>
      <c r="D73" s="396"/>
      <c r="E73" s="397"/>
      <c r="F73" s="164"/>
      <c r="G73" s="160"/>
      <c r="H73" s="398"/>
      <c r="I73" s="399"/>
      <c r="J73" s="131">
        <f t="shared" si="4"/>
        <v>0</v>
      </c>
    </row>
    <row r="74" spans="1:10" s="118" customFormat="1" ht="15.75" outlineLevel="2">
      <c r="A74" s="123"/>
      <c r="B74" s="124" t="s">
        <v>113</v>
      </c>
      <c r="C74" s="123"/>
      <c r="D74" s="396"/>
      <c r="E74" s="397"/>
      <c r="F74" s="164"/>
      <c r="G74" s="160"/>
      <c r="H74" s="398"/>
      <c r="I74" s="399"/>
      <c r="J74" s="131">
        <f t="shared" si="4"/>
        <v>0</v>
      </c>
    </row>
    <row r="75" spans="1:10" s="118" customFormat="1" ht="15.75" outlineLevel="2">
      <c r="A75" s="123"/>
      <c r="B75" s="124" t="s">
        <v>114</v>
      </c>
      <c r="C75" s="123"/>
      <c r="D75" s="396"/>
      <c r="E75" s="397"/>
      <c r="F75" s="164"/>
      <c r="G75" s="160"/>
      <c r="H75" s="398"/>
      <c r="I75" s="399"/>
      <c r="J75" s="131">
        <f t="shared" si="4"/>
        <v>0</v>
      </c>
    </row>
    <row r="76" spans="1:10" s="118" customFormat="1" ht="15.75" outlineLevel="2">
      <c r="A76" s="123"/>
      <c r="B76" s="124" t="s">
        <v>157</v>
      </c>
      <c r="C76" s="123"/>
      <c r="D76" s="396"/>
      <c r="E76" s="397"/>
      <c r="F76" s="164"/>
      <c r="G76" s="160"/>
      <c r="H76" s="398"/>
      <c r="I76" s="399"/>
      <c r="J76" s="131">
        <f t="shared" si="4"/>
        <v>0</v>
      </c>
    </row>
    <row r="77" spans="1:10" s="118" customFormat="1" ht="15.75" outlineLevel="2">
      <c r="A77" s="395" t="s">
        <v>279</v>
      </c>
      <c r="B77" s="373"/>
      <c r="C77" s="373"/>
      <c r="D77" s="373"/>
      <c r="E77" s="373"/>
      <c r="F77" s="373"/>
      <c r="G77" s="373"/>
      <c r="H77" s="373"/>
      <c r="I77" s="374"/>
      <c r="J77" s="162">
        <f>SUM(J64:J76)</f>
        <v>0</v>
      </c>
    </row>
    <row r="78" spans="1:10" s="118" customFormat="1" ht="24" customHeight="1">
      <c r="A78" s="388" t="s">
        <v>366</v>
      </c>
      <c r="B78" s="389"/>
      <c r="C78" s="389"/>
      <c r="D78" s="389"/>
      <c r="E78" s="389"/>
      <c r="F78" s="389"/>
      <c r="G78" s="389"/>
      <c r="H78" s="389"/>
      <c r="I78" s="389"/>
      <c r="J78" s="389"/>
    </row>
    <row r="79" spans="1:10" ht="27">
      <c r="A79" s="134"/>
      <c r="B79" s="155" t="s">
        <v>100</v>
      </c>
      <c r="C79" s="156" t="s">
        <v>281</v>
      </c>
      <c r="D79" s="400" t="s">
        <v>305</v>
      </c>
      <c r="E79" s="400"/>
      <c r="F79" s="156" t="s">
        <v>306</v>
      </c>
      <c r="G79" s="156" t="s">
        <v>307</v>
      </c>
      <c r="H79" s="400" t="s">
        <v>308</v>
      </c>
      <c r="I79" s="400"/>
      <c r="J79" s="156" t="s">
        <v>285</v>
      </c>
    </row>
    <row r="80" spans="1:10" s="185" customFormat="1" ht="12.75">
      <c r="A80" s="157"/>
      <c r="B80" s="137">
        <v>1</v>
      </c>
      <c r="C80" s="137">
        <v>2</v>
      </c>
      <c r="D80" s="393">
        <v>3</v>
      </c>
      <c r="E80" s="394"/>
      <c r="F80" s="137">
        <v>4</v>
      </c>
      <c r="G80" s="137">
        <v>5</v>
      </c>
      <c r="H80" s="393">
        <v>6</v>
      </c>
      <c r="I80" s="394"/>
      <c r="J80" s="137" t="s">
        <v>309</v>
      </c>
    </row>
    <row r="81" spans="1:10" s="118" customFormat="1" ht="15.75" outlineLevel="2">
      <c r="A81" s="123"/>
      <c r="B81" s="124">
        <v>1</v>
      </c>
      <c r="C81" s="123"/>
      <c r="D81" s="396"/>
      <c r="E81" s="397"/>
      <c r="F81" s="127"/>
      <c r="G81" s="160"/>
      <c r="H81" s="398">
        <v>12</v>
      </c>
      <c r="I81" s="399"/>
      <c r="J81" s="131">
        <f aca="true" t="shared" si="5" ref="J81:J86">F81*G81*H81</f>
        <v>0</v>
      </c>
    </row>
    <row r="82" spans="1:10" s="118" customFormat="1" ht="15.75" outlineLevel="2">
      <c r="A82" s="123"/>
      <c r="B82" s="124">
        <v>2</v>
      </c>
      <c r="C82" s="123"/>
      <c r="D82" s="396"/>
      <c r="E82" s="397"/>
      <c r="F82" s="127"/>
      <c r="G82" s="160"/>
      <c r="H82" s="398"/>
      <c r="I82" s="399"/>
      <c r="J82" s="131">
        <f t="shared" si="5"/>
        <v>0</v>
      </c>
    </row>
    <row r="83" spans="1:10" s="118" customFormat="1" ht="15.75" outlineLevel="2">
      <c r="A83" s="123"/>
      <c r="B83" s="124">
        <v>3</v>
      </c>
      <c r="C83" s="123"/>
      <c r="D83" s="396"/>
      <c r="E83" s="397"/>
      <c r="F83" s="127"/>
      <c r="G83" s="160"/>
      <c r="H83" s="398"/>
      <c r="I83" s="399"/>
      <c r="J83" s="131">
        <f t="shared" si="5"/>
        <v>0</v>
      </c>
    </row>
    <row r="84" spans="1:10" s="118" customFormat="1" ht="15.75" outlineLevel="2">
      <c r="A84" s="123"/>
      <c r="B84" s="124">
        <v>4</v>
      </c>
      <c r="C84" s="123"/>
      <c r="D84" s="396"/>
      <c r="E84" s="397"/>
      <c r="F84" s="127"/>
      <c r="G84" s="160"/>
      <c r="H84" s="398"/>
      <c r="I84" s="399"/>
      <c r="J84" s="131">
        <f t="shared" si="5"/>
        <v>0</v>
      </c>
    </row>
    <row r="85" spans="1:10" s="118" customFormat="1" ht="15.75" outlineLevel="2">
      <c r="A85" s="123"/>
      <c r="B85" s="124">
        <v>5</v>
      </c>
      <c r="C85" s="123"/>
      <c r="D85" s="396"/>
      <c r="E85" s="397"/>
      <c r="F85" s="127"/>
      <c r="G85" s="160"/>
      <c r="H85" s="398"/>
      <c r="I85" s="399"/>
      <c r="J85" s="131">
        <f t="shared" si="5"/>
        <v>0</v>
      </c>
    </row>
    <row r="86" spans="1:10" s="118" customFormat="1" ht="16.5" customHeight="1" outlineLevel="2">
      <c r="A86" s="123"/>
      <c r="B86" s="124">
        <v>6</v>
      </c>
      <c r="C86" s="123"/>
      <c r="D86" s="396"/>
      <c r="E86" s="397"/>
      <c r="F86" s="127"/>
      <c r="G86" s="160"/>
      <c r="H86" s="398"/>
      <c r="I86" s="399"/>
      <c r="J86" s="131">
        <f t="shared" si="5"/>
        <v>0</v>
      </c>
    </row>
    <row r="87" spans="1:10" s="118" customFormat="1" ht="15.75" outlineLevel="1">
      <c r="A87" s="395" t="s">
        <v>279</v>
      </c>
      <c r="B87" s="373"/>
      <c r="C87" s="373"/>
      <c r="D87" s="373"/>
      <c r="E87" s="373"/>
      <c r="F87" s="373"/>
      <c r="G87" s="373"/>
      <c r="H87" s="373"/>
      <c r="I87" s="374"/>
      <c r="J87" s="162">
        <f>SUM(J81:J86)</f>
        <v>0</v>
      </c>
    </row>
    <row r="88" spans="1:10" s="118" customFormat="1" ht="32.25" customHeight="1">
      <c r="A88" s="388" t="s">
        <v>378</v>
      </c>
      <c r="B88" s="389"/>
      <c r="C88" s="389"/>
      <c r="D88" s="389"/>
      <c r="E88" s="389"/>
      <c r="F88" s="389"/>
      <c r="G88" s="389"/>
      <c r="H88" s="389"/>
      <c r="I88" s="389"/>
      <c r="J88" s="389"/>
    </row>
    <row r="89" spans="1:10" s="118" customFormat="1" ht="78.75">
      <c r="A89" s="167"/>
      <c r="B89" s="168" t="s">
        <v>100</v>
      </c>
      <c r="C89" s="433" t="s">
        <v>281</v>
      </c>
      <c r="D89" s="434"/>
      <c r="E89" s="434"/>
      <c r="F89" s="435"/>
      <c r="G89" s="169" t="s">
        <v>379</v>
      </c>
      <c r="H89" s="433" t="s">
        <v>291</v>
      </c>
      <c r="I89" s="435"/>
      <c r="J89" s="169" t="s">
        <v>380</v>
      </c>
    </row>
    <row r="90" spans="1:10" s="118" customFormat="1" ht="15.75">
      <c r="A90" s="170"/>
      <c r="B90" s="171">
        <v>1</v>
      </c>
      <c r="C90" s="437">
        <v>2</v>
      </c>
      <c r="D90" s="438"/>
      <c r="E90" s="438"/>
      <c r="F90" s="439"/>
      <c r="G90" s="122">
        <v>3</v>
      </c>
      <c r="H90" s="437">
        <v>4</v>
      </c>
      <c r="I90" s="439"/>
      <c r="J90" s="122" t="s">
        <v>293</v>
      </c>
    </row>
    <row r="91" spans="1:10" s="153" customFormat="1" ht="15.75" outlineLevel="1">
      <c r="A91" s="148"/>
      <c r="B91" s="149">
        <v>1</v>
      </c>
      <c r="C91" s="440"/>
      <c r="D91" s="441"/>
      <c r="E91" s="441"/>
      <c r="F91" s="442"/>
      <c r="G91" s="172" t="s">
        <v>152</v>
      </c>
      <c r="H91" s="409" t="s">
        <v>152</v>
      </c>
      <c r="I91" s="410"/>
      <c r="J91" s="152">
        <f>J92+J93</f>
        <v>0</v>
      </c>
    </row>
    <row r="92" spans="1:10" s="118" customFormat="1" ht="27.75" customHeight="1" outlineLevel="1">
      <c r="A92" s="123"/>
      <c r="B92" s="124" t="s">
        <v>167</v>
      </c>
      <c r="C92" s="444"/>
      <c r="D92" s="445"/>
      <c r="E92" s="445"/>
      <c r="F92" s="446"/>
      <c r="G92" s="174"/>
      <c r="H92" s="402"/>
      <c r="I92" s="403"/>
      <c r="J92" s="131">
        <f>D92*H92/100</f>
        <v>0</v>
      </c>
    </row>
    <row r="93" spans="1:10" s="118" customFormat="1" ht="15.75" outlineLevel="1">
      <c r="A93" s="123"/>
      <c r="B93" s="124" t="s">
        <v>296</v>
      </c>
      <c r="C93" s="444"/>
      <c r="D93" s="445"/>
      <c r="E93" s="445"/>
      <c r="F93" s="446"/>
      <c r="G93" s="174"/>
      <c r="H93" s="402"/>
      <c r="I93" s="403"/>
      <c r="J93" s="131">
        <f>D93*H93/100</f>
        <v>0</v>
      </c>
    </row>
    <row r="94" spans="1:10" s="118" customFormat="1" ht="15.75" outlineLevel="1">
      <c r="A94" s="395" t="s">
        <v>279</v>
      </c>
      <c r="B94" s="373"/>
      <c r="C94" s="373"/>
      <c r="D94" s="373"/>
      <c r="E94" s="373"/>
      <c r="F94" s="373"/>
      <c r="G94" s="373"/>
      <c r="H94" s="373"/>
      <c r="I94" s="374"/>
      <c r="J94" s="133">
        <f>J91</f>
        <v>0</v>
      </c>
    </row>
    <row r="95" spans="1:10" s="118" customFormat="1" ht="24" customHeight="1">
      <c r="A95" s="388" t="s">
        <v>389</v>
      </c>
      <c r="B95" s="389"/>
      <c r="C95" s="389"/>
      <c r="D95" s="389"/>
      <c r="E95" s="389"/>
      <c r="F95" s="389"/>
      <c r="G95" s="389"/>
      <c r="H95" s="389"/>
      <c r="I95" s="389"/>
      <c r="J95" s="390"/>
    </row>
    <row r="96" spans="1:10" ht="25.5">
      <c r="A96" s="134"/>
      <c r="B96" s="135" t="s">
        <v>100</v>
      </c>
      <c r="C96" s="156" t="s">
        <v>281</v>
      </c>
      <c r="D96" s="391" t="s">
        <v>305</v>
      </c>
      <c r="E96" s="392"/>
      <c r="F96" s="391" t="s">
        <v>306</v>
      </c>
      <c r="G96" s="392"/>
      <c r="H96" s="391" t="s">
        <v>390</v>
      </c>
      <c r="I96" s="392"/>
      <c r="J96" s="156" t="s">
        <v>285</v>
      </c>
    </row>
    <row r="97" spans="1:10" ht="13.5">
      <c r="A97" s="134"/>
      <c r="B97" s="137">
        <v>1</v>
      </c>
      <c r="C97" s="137">
        <v>2</v>
      </c>
      <c r="D97" s="393">
        <v>3</v>
      </c>
      <c r="E97" s="394"/>
      <c r="F97" s="393">
        <v>4</v>
      </c>
      <c r="G97" s="394"/>
      <c r="H97" s="393">
        <v>5</v>
      </c>
      <c r="I97" s="394"/>
      <c r="J97" s="137" t="s">
        <v>391</v>
      </c>
    </row>
    <row r="98" spans="1:10" s="118" customFormat="1" ht="15.75" outlineLevel="1">
      <c r="A98" s="123"/>
      <c r="B98" s="124">
        <v>1</v>
      </c>
      <c r="C98" s="132"/>
      <c r="D98" s="382"/>
      <c r="E98" s="383"/>
      <c r="F98" s="384"/>
      <c r="G98" s="385"/>
      <c r="H98" s="386"/>
      <c r="I98" s="387"/>
      <c r="J98" s="139">
        <f>D98*F98*H98</f>
        <v>0</v>
      </c>
    </row>
    <row r="99" spans="1:10" s="118" customFormat="1" ht="15.75" outlineLevel="1">
      <c r="A99" s="123"/>
      <c r="B99" s="124">
        <v>2</v>
      </c>
      <c r="C99" s="132"/>
      <c r="D99" s="382"/>
      <c r="E99" s="383"/>
      <c r="F99" s="384"/>
      <c r="G99" s="385"/>
      <c r="H99" s="386"/>
      <c r="I99" s="387"/>
      <c r="J99" s="139">
        <f>D99*F99*H99</f>
        <v>0</v>
      </c>
    </row>
    <row r="100" spans="1:10" s="118" customFormat="1" ht="15.75" outlineLevel="1">
      <c r="A100" s="140" t="s">
        <v>279</v>
      </c>
      <c r="B100" s="141"/>
      <c r="C100" s="373" t="s">
        <v>279</v>
      </c>
      <c r="D100" s="373"/>
      <c r="E100" s="373"/>
      <c r="F100" s="373"/>
      <c r="G100" s="373"/>
      <c r="H100" s="373"/>
      <c r="I100" s="374"/>
      <c r="J100" s="133">
        <f>SUM(J98:J99)</f>
        <v>0</v>
      </c>
    </row>
    <row r="101" spans="1:10" s="118" customFormat="1" ht="22.5" customHeight="1">
      <c r="A101" s="388" t="s">
        <v>394</v>
      </c>
      <c r="B101" s="389"/>
      <c r="C101" s="389"/>
      <c r="D101" s="389"/>
      <c r="E101" s="389"/>
      <c r="F101" s="389"/>
      <c r="G101" s="389"/>
      <c r="H101" s="389"/>
      <c r="I101" s="389"/>
      <c r="J101" s="390"/>
    </row>
    <row r="102" spans="1:10" ht="25.5">
      <c r="A102" s="134"/>
      <c r="B102" s="135" t="s">
        <v>100</v>
      </c>
      <c r="C102" s="156" t="s">
        <v>281</v>
      </c>
      <c r="D102" s="391" t="s">
        <v>305</v>
      </c>
      <c r="E102" s="392"/>
      <c r="F102" s="391" t="s">
        <v>306</v>
      </c>
      <c r="G102" s="392"/>
      <c r="H102" s="391" t="s">
        <v>395</v>
      </c>
      <c r="I102" s="392"/>
      <c r="J102" s="156" t="s">
        <v>285</v>
      </c>
    </row>
    <row r="103" spans="1:10" ht="13.5">
      <c r="A103" s="134"/>
      <c r="B103" s="137">
        <v>1</v>
      </c>
      <c r="C103" s="137">
        <v>2</v>
      </c>
      <c r="D103" s="393">
        <v>3</v>
      </c>
      <c r="E103" s="394"/>
      <c r="F103" s="393">
        <v>4</v>
      </c>
      <c r="G103" s="394"/>
      <c r="H103" s="393">
        <v>5</v>
      </c>
      <c r="I103" s="394"/>
      <c r="J103" s="137" t="s">
        <v>391</v>
      </c>
    </row>
    <row r="104" spans="1:10" s="118" customFormat="1" ht="15.75" outlineLevel="1">
      <c r="A104" s="123"/>
      <c r="B104" s="124">
        <v>1</v>
      </c>
      <c r="C104" s="132" t="s">
        <v>396</v>
      </c>
      <c r="D104" s="382" t="s">
        <v>397</v>
      </c>
      <c r="E104" s="383"/>
      <c r="F104" s="384"/>
      <c r="G104" s="385"/>
      <c r="H104" s="386"/>
      <c r="I104" s="387"/>
      <c r="J104" s="139">
        <f>SUM(J106:J109)</f>
        <v>0</v>
      </c>
    </row>
    <row r="105" spans="1:10" s="118" customFormat="1" ht="15.75" outlineLevel="1">
      <c r="A105" s="123"/>
      <c r="B105" s="124"/>
      <c r="C105" s="132" t="s">
        <v>398</v>
      </c>
      <c r="D105" s="382"/>
      <c r="E105" s="383"/>
      <c r="F105" s="384"/>
      <c r="G105" s="385"/>
      <c r="H105" s="386"/>
      <c r="I105" s="387"/>
      <c r="J105" s="139"/>
    </row>
    <row r="106" spans="1:10" s="118" customFormat="1" ht="15.75" outlineLevel="1">
      <c r="A106" s="123"/>
      <c r="B106" s="124"/>
      <c r="C106" s="132"/>
      <c r="D106" s="382"/>
      <c r="E106" s="383"/>
      <c r="F106" s="384"/>
      <c r="G106" s="385"/>
      <c r="H106" s="386"/>
      <c r="I106" s="387"/>
      <c r="J106" s="139">
        <f>F106*H106</f>
        <v>0</v>
      </c>
    </row>
    <row r="107" spans="1:10" s="118" customFormat="1" ht="15.75" outlineLevel="1">
      <c r="A107" s="123"/>
      <c r="B107" s="124"/>
      <c r="C107" s="132"/>
      <c r="D107" s="382"/>
      <c r="E107" s="383"/>
      <c r="F107" s="384"/>
      <c r="G107" s="385"/>
      <c r="H107" s="386"/>
      <c r="I107" s="387"/>
      <c r="J107" s="139">
        <f>F107*H107</f>
        <v>0</v>
      </c>
    </row>
    <row r="108" spans="1:10" s="118" customFormat="1" ht="15.75" outlineLevel="1">
      <c r="A108" s="123"/>
      <c r="B108" s="124"/>
      <c r="C108" s="132"/>
      <c r="D108" s="382"/>
      <c r="E108" s="383"/>
      <c r="F108" s="384"/>
      <c r="G108" s="385"/>
      <c r="H108" s="386"/>
      <c r="I108" s="387"/>
      <c r="J108" s="139">
        <f>F108*H108</f>
        <v>0</v>
      </c>
    </row>
    <row r="109" spans="1:10" s="118" customFormat="1" ht="15.75" outlineLevel="1">
      <c r="A109" s="123"/>
      <c r="B109" s="124"/>
      <c r="C109" s="132"/>
      <c r="D109" s="382"/>
      <c r="E109" s="383"/>
      <c r="F109" s="384"/>
      <c r="G109" s="385"/>
      <c r="H109" s="386"/>
      <c r="I109" s="387"/>
      <c r="J109" s="139">
        <f>F109*H109</f>
        <v>0</v>
      </c>
    </row>
    <row r="110" spans="1:10" s="118" customFormat="1" ht="15.75" outlineLevel="1">
      <c r="A110" s="140" t="s">
        <v>279</v>
      </c>
      <c r="B110" s="141"/>
      <c r="C110" s="373" t="s">
        <v>279</v>
      </c>
      <c r="D110" s="373"/>
      <c r="E110" s="373"/>
      <c r="F110" s="373"/>
      <c r="G110" s="373"/>
      <c r="H110" s="373"/>
      <c r="I110" s="374"/>
      <c r="J110" s="133">
        <f>J104</f>
        <v>0</v>
      </c>
    </row>
    <row r="111" spans="1:10" s="118" customFormat="1" ht="28.5" customHeight="1">
      <c r="A111" s="388" t="s">
        <v>484</v>
      </c>
      <c r="B111" s="389"/>
      <c r="C111" s="389"/>
      <c r="D111" s="389"/>
      <c r="E111" s="389"/>
      <c r="F111" s="389"/>
      <c r="G111" s="389"/>
      <c r="H111" s="389"/>
      <c r="I111" s="389"/>
      <c r="J111" s="390"/>
    </row>
    <row r="112" spans="1:10" ht="25.5">
      <c r="A112" s="134"/>
      <c r="B112" s="135" t="s">
        <v>100</v>
      </c>
      <c r="C112" s="156" t="s">
        <v>281</v>
      </c>
      <c r="D112" s="391" t="s">
        <v>305</v>
      </c>
      <c r="E112" s="392"/>
      <c r="F112" s="391" t="s">
        <v>306</v>
      </c>
      <c r="G112" s="392"/>
      <c r="H112" s="391" t="s">
        <v>395</v>
      </c>
      <c r="I112" s="392"/>
      <c r="J112" s="156" t="s">
        <v>285</v>
      </c>
    </row>
    <row r="113" spans="1:10" ht="13.5">
      <c r="A113" s="134"/>
      <c r="B113" s="137">
        <v>1</v>
      </c>
      <c r="C113" s="137">
        <v>2</v>
      </c>
      <c r="D113" s="393">
        <v>3</v>
      </c>
      <c r="E113" s="394"/>
      <c r="F113" s="393">
        <v>4</v>
      </c>
      <c r="G113" s="394"/>
      <c r="H113" s="393">
        <v>5</v>
      </c>
      <c r="I113" s="394"/>
      <c r="J113" s="137" t="s">
        <v>391</v>
      </c>
    </row>
    <row r="114" spans="1:10" s="118" customFormat="1" ht="15.75" outlineLevel="1">
      <c r="A114" s="123"/>
      <c r="B114" s="124">
        <v>1</v>
      </c>
      <c r="C114" s="132" t="s">
        <v>399</v>
      </c>
      <c r="D114" s="382"/>
      <c r="E114" s="383"/>
      <c r="F114" s="384"/>
      <c r="G114" s="385"/>
      <c r="H114" s="386"/>
      <c r="I114" s="387"/>
      <c r="J114" s="139">
        <f>SUM(J116:J123)</f>
        <v>0</v>
      </c>
    </row>
    <row r="115" spans="1:10" s="118" customFormat="1" ht="15.75" outlineLevel="1">
      <c r="A115" s="123"/>
      <c r="B115" s="124"/>
      <c r="C115" s="132" t="s">
        <v>400</v>
      </c>
      <c r="D115" s="382"/>
      <c r="E115" s="383"/>
      <c r="F115" s="384"/>
      <c r="G115" s="385"/>
      <c r="H115" s="386"/>
      <c r="I115" s="387"/>
      <c r="J115" s="139"/>
    </row>
    <row r="116" spans="1:10" s="118" customFormat="1" ht="15.75" outlineLevel="1">
      <c r="A116" s="123"/>
      <c r="B116" s="124"/>
      <c r="C116" s="132" t="s">
        <v>401</v>
      </c>
      <c r="D116" s="382"/>
      <c r="E116" s="383"/>
      <c r="F116" s="384"/>
      <c r="G116" s="385"/>
      <c r="H116" s="386"/>
      <c r="I116" s="387"/>
      <c r="J116" s="139">
        <f>F116*H116</f>
        <v>0</v>
      </c>
    </row>
    <row r="117" spans="1:10" s="118" customFormat="1" ht="31.5" outlineLevel="1">
      <c r="A117" s="123"/>
      <c r="B117" s="124"/>
      <c r="C117" s="123" t="s">
        <v>402</v>
      </c>
      <c r="D117" s="382"/>
      <c r="E117" s="383"/>
      <c r="F117" s="384"/>
      <c r="G117" s="385"/>
      <c r="H117" s="386"/>
      <c r="I117" s="387"/>
      <c r="J117" s="139">
        <f aca="true" t="shared" si="6" ref="J117:J123">F117*H117</f>
        <v>0</v>
      </c>
    </row>
    <row r="118" spans="1:10" s="118" customFormat="1" ht="15.75" outlineLevel="1">
      <c r="A118" s="123"/>
      <c r="B118" s="124"/>
      <c r="C118" s="123" t="s">
        <v>403</v>
      </c>
      <c r="D118" s="382"/>
      <c r="E118" s="383"/>
      <c r="F118" s="384"/>
      <c r="G118" s="385"/>
      <c r="H118" s="386"/>
      <c r="I118" s="387"/>
      <c r="J118" s="139">
        <f t="shared" si="6"/>
        <v>0</v>
      </c>
    </row>
    <row r="119" spans="1:10" s="118" customFormat="1" ht="15.75" outlineLevel="1">
      <c r="A119" s="123"/>
      <c r="B119" s="124"/>
      <c r="C119" s="123" t="s">
        <v>404</v>
      </c>
      <c r="D119" s="382"/>
      <c r="E119" s="383"/>
      <c r="F119" s="384"/>
      <c r="G119" s="385"/>
      <c r="H119" s="386"/>
      <c r="I119" s="387"/>
      <c r="J119" s="139">
        <f t="shared" si="6"/>
        <v>0</v>
      </c>
    </row>
    <row r="120" spans="1:10" s="118" customFormat="1" ht="15.75" outlineLevel="1">
      <c r="A120" s="123"/>
      <c r="B120" s="124"/>
      <c r="C120" s="123" t="s">
        <v>405</v>
      </c>
      <c r="D120" s="382"/>
      <c r="E120" s="383"/>
      <c r="F120" s="384"/>
      <c r="G120" s="385"/>
      <c r="H120" s="386"/>
      <c r="I120" s="387"/>
      <c r="J120" s="139">
        <f t="shared" si="6"/>
        <v>0</v>
      </c>
    </row>
    <row r="121" spans="1:10" s="118" customFormat="1" ht="15.75" outlineLevel="1">
      <c r="A121" s="123"/>
      <c r="B121" s="124"/>
      <c r="C121" s="123" t="s">
        <v>406</v>
      </c>
      <c r="D121" s="382"/>
      <c r="E121" s="383"/>
      <c r="F121" s="384"/>
      <c r="G121" s="385"/>
      <c r="H121" s="386"/>
      <c r="I121" s="387"/>
      <c r="J121" s="139">
        <f t="shared" si="6"/>
        <v>0</v>
      </c>
    </row>
    <row r="122" spans="1:10" s="118" customFormat="1" ht="31.5" outlineLevel="1">
      <c r="A122" s="123"/>
      <c r="B122" s="124"/>
      <c r="C122" s="123" t="s">
        <v>407</v>
      </c>
      <c r="D122" s="382"/>
      <c r="E122" s="383"/>
      <c r="F122" s="384"/>
      <c r="G122" s="385"/>
      <c r="H122" s="386"/>
      <c r="I122" s="387"/>
      <c r="J122" s="139">
        <f t="shared" si="6"/>
        <v>0</v>
      </c>
    </row>
    <row r="123" spans="1:10" s="118" customFormat="1" ht="15.75" outlineLevel="1">
      <c r="A123" s="123"/>
      <c r="B123" s="124"/>
      <c r="C123" s="123" t="s">
        <v>408</v>
      </c>
      <c r="D123" s="382"/>
      <c r="E123" s="383"/>
      <c r="F123" s="384"/>
      <c r="G123" s="385"/>
      <c r="H123" s="386"/>
      <c r="I123" s="387"/>
      <c r="J123" s="139">
        <f t="shared" si="6"/>
        <v>0</v>
      </c>
    </row>
    <row r="124" spans="1:10" s="118" customFormat="1" ht="15.75" outlineLevel="1">
      <c r="A124" s="123"/>
      <c r="B124" s="124"/>
      <c r="C124" s="123"/>
      <c r="D124" s="382"/>
      <c r="E124" s="383"/>
      <c r="F124" s="384"/>
      <c r="G124" s="385"/>
      <c r="H124" s="386"/>
      <c r="I124" s="387"/>
      <c r="J124" s="139"/>
    </row>
    <row r="125" spans="1:10" s="118" customFormat="1" ht="15.75" outlineLevel="1">
      <c r="A125" s="140" t="s">
        <v>279</v>
      </c>
      <c r="B125" s="141"/>
      <c r="C125" s="373" t="s">
        <v>279</v>
      </c>
      <c r="D125" s="373"/>
      <c r="E125" s="373"/>
      <c r="F125" s="373"/>
      <c r="G125" s="373"/>
      <c r="H125" s="373"/>
      <c r="I125" s="374"/>
      <c r="J125" s="133">
        <f>J114</f>
        <v>0</v>
      </c>
    </row>
    <row r="126" spans="1:10" s="118" customFormat="1" ht="25.5" customHeight="1">
      <c r="A126" s="388" t="s">
        <v>409</v>
      </c>
      <c r="B126" s="389"/>
      <c r="C126" s="389"/>
      <c r="D126" s="389"/>
      <c r="E126" s="389"/>
      <c r="F126" s="389"/>
      <c r="G126" s="389"/>
      <c r="H126" s="389"/>
      <c r="I126" s="389"/>
      <c r="J126" s="390"/>
    </row>
    <row r="127" spans="1:10" ht="25.5">
      <c r="A127" s="134"/>
      <c r="B127" s="135" t="s">
        <v>100</v>
      </c>
      <c r="C127" s="156" t="s">
        <v>410</v>
      </c>
      <c r="D127" s="391" t="s">
        <v>411</v>
      </c>
      <c r="E127" s="392"/>
      <c r="F127" s="391" t="s">
        <v>390</v>
      </c>
      <c r="G127" s="392"/>
      <c r="H127" s="391" t="s">
        <v>412</v>
      </c>
      <c r="I127" s="392"/>
      <c r="J127" s="156" t="s">
        <v>285</v>
      </c>
    </row>
    <row r="128" spans="1:10" ht="13.5">
      <c r="A128" s="134"/>
      <c r="B128" s="137">
        <v>1</v>
      </c>
      <c r="C128" s="137">
        <v>2</v>
      </c>
      <c r="D128" s="393">
        <v>3</v>
      </c>
      <c r="E128" s="394"/>
      <c r="F128" s="393">
        <v>4</v>
      </c>
      <c r="G128" s="394"/>
      <c r="H128" s="393">
        <v>5</v>
      </c>
      <c r="I128" s="394"/>
      <c r="J128" s="137" t="s">
        <v>286</v>
      </c>
    </row>
    <row r="129" spans="1:10" s="153" customFormat="1" ht="31.5" outlineLevel="1">
      <c r="A129" s="148"/>
      <c r="B129" s="149">
        <v>1</v>
      </c>
      <c r="C129" s="148" t="s">
        <v>413</v>
      </c>
      <c r="D129" s="449">
        <f>D130+D131</f>
        <v>0</v>
      </c>
      <c r="E129" s="450"/>
      <c r="F129" s="451" t="s">
        <v>152</v>
      </c>
      <c r="G129" s="452"/>
      <c r="H129" s="453">
        <v>160</v>
      </c>
      <c r="I129" s="454"/>
      <c r="J129" s="176">
        <f>J130+J131</f>
        <v>0</v>
      </c>
    </row>
    <row r="130" spans="1:10" s="118" customFormat="1" ht="31.5" outlineLevel="1">
      <c r="A130" s="123"/>
      <c r="B130" s="124"/>
      <c r="C130" s="123" t="s">
        <v>414</v>
      </c>
      <c r="D130" s="398"/>
      <c r="E130" s="399"/>
      <c r="F130" s="384">
        <v>92.83</v>
      </c>
      <c r="G130" s="385"/>
      <c r="H130" s="386">
        <v>160</v>
      </c>
      <c r="I130" s="387"/>
      <c r="J130" s="139">
        <f>D130*F130*50%*H130</f>
        <v>0</v>
      </c>
    </row>
    <row r="131" spans="1:10" s="118" customFormat="1" ht="15.75" outlineLevel="1">
      <c r="A131" s="123"/>
      <c r="B131" s="124"/>
      <c r="C131" s="123" t="s">
        <v>415</v>
      </c>
      <c r="D131" s="398"/>
      <c r="E131" s="399"/>
      <c r="F131" s="384">
        <v>115</v>
      </c>
      <c r="G131" s="385"/>
      <c r="H131" s="386">
        <v>160</v>
      </c>
      <c r="I131" s="387"/>
      <c r="J131" s="139">
        <f>D131*F131*50%*H131</f>
        <v>0</v>
      </c>
    </row>
    <row r="132" spans="1:10" s="153" customFormat="1" ht="31.5" outlineLevel="1">
      <c r="A132" s="148"/>
      <c r="B132" s="149">
        <v>2</v>
      </c>
      <c r="C132" s="148" t="s">
        <v>416</v>
      </c>
      <c r="D132" s="449">
        <f>D133+D134</f>
        <v>0</v>
      </c>
      <c r="E132" s="450"/>
      <c r="F132" s="451" t="s">
        <v>152</v>
      </c>
      <c r="G132" s="452"/>
      <c r="H132" s="453">
        <v>160</v>
      </c>
      <c r="I132" s="454"/>
      <c r="J132" s="176">
        <f>J133+J134</f>
        <v>0</v>
      </c>
    </row>
    <row r="133" spans="1:10" s="118" customFormat="1" ht="31.5" outlineLevel="1">
      <c r="A133" s="123"/>
      <c r="B133" s="124"/>
      <c r="C133" s="123" t="s">
        <v>414</v>
      </c>
      <c r="D133" s="398"/>
      <c r="E133" s="399"/>
      <c r="F133" s="384">
        <v>92.83</v>
      </c>
      <c r="G133" s="385"/>
      <c r="H133" s="386">
        <v>160</v>
      </c>
      <c r="I133" s="387"/>
      <c r="J133" s="139">
        <f>D133*F133*H133</f>
        <v>0</v>
      </c>
    </row>
    <row r="134" spans="1:10" s="118" customFormat="1" ht="15.75" outlineLevel="1">
      <c r="A134" s="123"/>
      <c r="B134" s="124"/>
      <c r="C134" s="123" t="s">
        <v>415</v>
      </c>
      <c r="D134" s="398"/>
      <c r="E134" s="399"/>
      <c r="F134" s="384">
        <v>115</v>
      </c>
      <c r="G134" s="385"/>
      <c r="H134" s="386">
        <v>160</v>
      </c>
      <c r="I134" s="387"/>
      <c r="J134" s="139">
        <f>D134*F134*H134</f>
        <v>0</v>
      </c>
    </row>
    <row r="135" spans="1:10" s="153" customFormat="1" ht="31.5" outlineLevel="1">
      <c r="A135" s="148"/>
      <c r="B135" s="149">
        <v>3</v>
      </c>
      <c r="C135" s="148" t="s">
        <v>417</v>
      </c>
      <c r="D135" s="449"/>
      <c r="E135" s="450"/>
      <c r="F135" s="451"/>
      <c r="G135" s="452"/>
      <c r="H135" s="453">
        <v>165</v>
      </c>
      <c r="I135" s="454"/>
      <c r="J135" s="176">
        <f>D135*F135*H135</f>
        <v>0</v>
      </c>
    </row>
    <row r="136" spans="1:10" s="118" customFormat="1" ht="15.75" outlineLevel="1">
      <c r="A136" s="140" t="s">
        <v>279</v>
      </c>
      <c r="B136" s="141"/>
      <c r="C136" s="373" t="s">
        <v>279</v>
      </c>
      <c r="D136" s="373"/>
      <c r="E136" s="373"/>
      <c r="F136" s="373"/>
      <c r="G136" s="373"/>
      <c r="H136" s="373"/>
      <c r="I136" s="374"/>
      <c r="J136" s="133">
        <f>J129+J132+J135</f>
        <v>0</v>
      </c>
    </row>
    <row r="137" spans="1:10" s="118" customFormat="1" ht="27" customHeight="1">
      <c r="A137" s="388" t="s">
        <v>418</v>
      </c>
      <c r="B137" s="389"/>
      <c r="C137" s="389"/>
      <c r="D137" s="389"/>
      <c r="E137" s="389"/>
      <c r="F137" s="389"/>
      <c r="G137" s="389"/>
      <c r="H137" s="389"/>
      <c r="I137" s="389"/>
      <c r="J137" s="390"/>
    </row>
    <row r="138" spans="1:10" s="180" customFormat="1" ht="30" customHeight="1">
      <c r="A138" s="177"/>
      <c r="B138" s="178" t="s">
        <v>100</v>
      </c>
      <c r="C138" s="179" t="s">
        <v>281</v>
      </c>
      <c r="D138" s="455" t="s">
        <v>419</v>
      </c>
      <c r="E138" s="456"/>
      <c r="F138" s="455" t="s">
        <v>420</v>
      </c>
      <c r="G138" s="456"/>
      <c r="H138" s="455" t="s">
        <v>395</v>
      </c>
      <c r="I138" s="456"/>
      <c r="J138" s="179" t="s">
        <v>285</v>
      </c>
    </row>
    <row r="139" spans="1:10" s="180" customFormat="1" ht="30">
      <c r="A139" s="177"/>
      <c r="B139" s="181">
        <v>1</v>
      </c>
      <c r="C139" s="181">
        <v>2</v>
      </c>
      <c r="D139" s="457">
        <v>3</v>
      </c>
      <c r="E139" s="458"/>
      <c r="F139" s="457">
        <v>4</v>
      </c>
      <c r="G139" s="458"/>
      <c r="H139" s="457">
        <v>5</v>
      </c>
      <c r="I139" s="458"/>
      <c r="J139" s="181" t="s">
        <v>421</v>
      </c>
    </row>
    <row r="140" spans="1:10" s="118" customFormat="1" ht="15.75" outlineLevel="1">
      <c r="A140" s="123"/>
      <c r="B140" s="124">
        <v>1</v>
      </c>
      <c r="C140" s="132" t="s">
        <v>422</v>
      </c>
      <c r="D140" s="398"/>
      <c r="E140" s="399"/>
      <c r="F140" s="384"/>
      <c r="G140" s="385"/>
      <c r="H140" s="386"/>
      <c r="I140" s="387"/>
      <c r="J140" s="139">
        <f>J142+J145</f>
        <v>0</v>
      </c>
    </row>
    <row r="141" spans="1:10" s="118" customFormat="1" ht="31.5" outlineLevel="1">
      <c r="A141" s="123"/>
      <c r="B141" s="124"/>
      <c r="C141" s="123" t="s">
        <v>423</v>
      </c>
      <c r="D141" s="398"/>
      <c r="E141" s="399"/>
      <c r="F141" s="384"/>
      <c r="G141" s="385"/>
      <c r="H141" s="386"/>
      <c r="I141" s="387"/>
      <c r="J141" s="139"/>
    </row>
    <row r="142" spans="1:10" s="118" customFormat="1" ht="15.75" outlineLevel="1">
      <c r="A142" s="123"/>
      <c r="B142" s="124"/>
      <c r="C142" s="132"/>
      <c r="D142" s="398"/>
      <c r="E142" s="399"/>
      <c r="F142" s="384"/>
      <c r="G142" s="385"/>
      <c r="H142" s="386"/>
      <c r="I142" s="387"/>
      <c r="J142" s="139">
        <f>F142*D142/100*H142*9/1000</f>
        <v>0</v>
      </c>
    </row>
    <row r="143" spans="1:10" s="118" customFormat="1" ht="15.75" outlineLevel="1">
      <c r="A143" s="123"/>
      <c r="B143" s="124"/>
      <c r="C143" s="132"/>
      <c r="D143" s="398"/>
      <c r="E143" s="399"/>
      <c r="F143" s="384"/>
      <c r="G143" s="385"/>
      <c r="H143" s="386"/>
      <c r="I143" s="387"/>
      <c r="J143" s="139">
        <f>F143*D143/100*H143*9/1000</f>
        <v>0</v>
      </c>
    </row>
    <row r="144" spans="1:10" s="118" customFormat="1" ht="31.5" outlineLevel="1">
      <c r="A144" s="123"/>
      <c r="B144" s="124">
        <v>2</v>
      </c>
      <c r="C144" s="123" t="s">
        <v>424</v>
      </c>
      <c r="D144" s="398"/>
      <c r="E144" s="399"/>
      <c r="F144" s="384"/>
      <c r="G144" s="385"/>
      <c r="H144" s="386"/>
      <c r="I144" s="387"/>
      <c r="J144" s="139">
        <f>SUM(J146:J147)</f>
        <v>0</v>
      </c>
    </row>
    <row r="145" spans="1:10" s="118" customFormat="1" ht="31.5" outlineLevel="1">
      <c r="A145" s="123"/>
      <c r="B145" s="124"/>
      <c r="C145" s="123" t="s">
        <v>423</v>
      </c>
      <c r="D145" s="398"/>
      <c r="E145" s="399"/>
      <c r="F145" s="384"/>
      <c r="G145" s="385"/>
      <c r="H145" s="386"/>
      <c r="I145" s="387"/>
      <c r="J145" s="139"/>
    </row>
    <row r="146" spans="1:10" s="118" customFormat="1" ht="15.75" outlineLevel="1">
      <c r="A146" s="123"/>
      <c r="B146" s="124"/>
      <c r="C146" s="132"/>
      <c r="D146" s="398"/>
      <c r="E146" s="399"/>
      <c r="F146" s="384"/>
      <c r="G146" s="385"/>
      <c r="H146" s="386"/>
      <c r="I146" s="387"/>
      <c r="J146" s="139"/>
    </row>
    <row r="147" spans="1:10" s="118" customFormat="1" ht="15.75" outlineLevel="1">
      <c r="A147" s="123"/>
      <c r="B147" s="124"/>
      <c r="C147" s="132"/>
      <c r="D147" s="398"/>
      <c r="E147" s="399"/>
      <c r="F147" s="384"/>
      <c r="G147" s="385"/>
      <c r="H147" s="386"/>
      <c r="I147" s="387"/>
      <c r="J147" s="139"/>
    </row>
    <row r="148" spans="1:10" s="118" customFormat="1" ht="15.75" outlineLevel="1">
      <c r="A148" s="140" t="s">
        <v>279</v>
      </c>
      <c r="B148" s="141"/>
      <c r="C148" s="373" t="s">
        <v>279</v>
      </c>
      <c r="D148" s="373"/>
      <c r="E148" s="373"/>
      <c r="F148" s="373"/>
      <c r="G148" s="373"/>
      <c r="H148" s="373"/>
      <c r="I148" s="374"/>
      <c r="J148" s="133">
        <f>J140+J144</f>
        <v>0</v>
      </c>
    </row>
    <row r="149" spans="3:10" s="118" customFormat="1" ht="21" customHeight="1">
      <c r="C149" s="375" t="s">
        <v>425</v>
      </c>
      <c r="D149" s="375"/>
      <c r="E149" s="375"/>
      <c r="F149" s="375"/>
      <c r="G149" s="375"/>
      <c r="H149" s="375"/>
      <c r="I149" s="376"/>
      <c r="J149" s="162">
        <f>J20+J26+J39+J49+J52+J59+J77+J87+J94+J100+J110+J125+J136+J148</f>
        <v>0</v>
      </c>
    </row>
    <row r="152" spans="2:10" ht="12.75">
      <c r="B152" s="136" t="s">
        <v>426</v>
      </c>
      <c r="D152" s="183"/>
      <c r="E152" s="183"/>
      <c r="F152" s="184"/>
      <c r="I152" s="183"/>
      <c r="J152" s="183"/>
    </row>
    <row r="153" spans="9:10" ht="12.75">
      <c r="I153" s="377" t="s">
        <v>427</v>
      </c>
      <c r="J153" s="377"/>
    </row>
    <row r="155" spans="2:10" ht="12.75">
      <c r="B155" s="136" t="s">
        <v>428</v>
      </c>
      <c r="D155" s="183"/>
      <c r="E155" s="183"/>
      <c r="F155" s="184"/>
      <c r="I155" s="183"/>
      <c r="J155" s="183"/>
    </row>
    <row r="156" spans="9:10" ht="12.75">
      <c r="I156" s="377" t="s">
        <v>427</v>
      </c>
      <c r="J156" s="377"/>
    </row>
    <row r="158" spans="2:10" ht="12.75">
      <c r="B158" s="136" t="s">
        <v>429</v>
      </c>
      <c r="C158" s="183"/>
      <c r="D158" s="183"/>
      <c r="F158" s="184"/>
      <c r="G158" s="183"/>
      <c r="I158" s="183"/>
      <c r="J158" s="183"/>
    </row>
    <row r="159" spans="3:10" ht="12.75">
      <c r="C159" s="379" t="s">
        <v>71</v>
      </c>
      <c r="D159" s="379"/>
      <c r="F159" s="380" t="s">
        <v>72</v>
      </c>
      <c r="G159" s="380"/>
      <c r="I159" s="377" t="s">
        <v>427</v>
      </c>
      <c r="J159" s="377"/>
    </row>
    <row r="161" ht="12.75">
      <c r="B161" s="136" t="s">
        <v>430</v>
      </c>
    </row>
  </sheetData>
  <sheetProtection/>
  <mergeCells count="293">
    <mergeCell ref="C148:I148"/>
    <mergeCell ref="C149:I149"/>
    <mergeCell ref="I153:J153"/>
    <mergeCell ref="I156:J156"/>
    <mergeCell ref="C159:D159"/>
    <mergeCell ref="F159:G159"/>
    <mergeCell ref="I159:J159"/>
    <mergeCell ref="D146:E146"/>
    <mergeCell ref="F146:G146"/>
    <mergeCell ref="H146:I146"/>
    <mergeCell ref="D147:E147"/>
    <mergeCell ref="F147:G147"/>
    <mergeCell ref="H147:I147"/>
    <mergeCell ref="D144:E144"/>
    <mergeCell ref="F144:G144"/>
    <mergeCell ref="H144:I144"/>
    <mergeCell ref="D145:E145"/>
    <mergeCell ref="F145:G145"/>
    <mergeCell ref="H145:I145"/>
    <mergeCell ref="D142:E142"/>
    <mergeCell ref="F142:G142"/>
    <mergeCell ref="H142:I142"/>
    <mergeCell ref="D143:E143"/>
    <mergeCell ref="F143:G143"/>
    <mergeCell ref="H143:I143"/>
    <mergeCell ref="D140:E140"/>
    <mergeCell ref="F140:G140"/>
    <mergeCell ref="H140:I140"/>
    <mergeCell ref="D141:E141"/>
    <mergeCell ref="F141:G141"/>
    <mergeCell ref="H141:I141"/>
    <mergeCell ref="C136:I136"/>
    <mergeCell ref="A137:J137"/>
    <mergeCell ref="D138:E138"/>
    <mergeCell ref="F138:G138"/>
    <mergeCell ref="H138:I138"/>
    <mergeCell ref="D139:E139"/>
    <mergeCell ref="F139:G139"/>
    <mergeCell ref="H139:I139"/>
    <mergeCell ref="D134:E134"/>
    <mergeCell ref="F134:G134"/>
    <mergeCell ref="H134:I134"/>
    <mergeCell ref="D135:E135"/>
    <mergeCell ref="F135:G135"/>
    <mergeCell ref="H135:I135"/>
    <mergeCell ref="D132:E132"/>
    <mergeCell ref="F132:G132"/>
    <mergeCell ref="H132:I132"/>
    <mergeCell ref="D133:E133"/>
    <mergeCell ref="F133:G133"/>
    <mergeCell ref="H133:I133"/>
    <mergeCell ref="D130:E130"/>
    <mergeCell ref="F130:G130"/>
    <mergeCell ref="H130:I130"/>
    <mergeCell ref="D131:E131"/>
    <mergeCell ref="F131:G131"/>
    <mergeCell ref="H131:I131"/>
    <mergeCell ref="D128:E128"/>
    <mergeCell ref="F128:G128"/>
    <mergeCell ref="H128:I128"/>
    <mergeCell ref="D129:E129"/>
    <mergeCell ref="F129:G129"/>
    <mergeCell ref="H129:I129"/>
    <mergeCell ref="D124:E124"/>
    <mergeCell ref="F124:G124"/>
    <mergeCell ref="H124:I124"/>
    <mergeCell ref="C125:I125"/>
    <mergeCell ref="A126:J126"/>
    <mergeCell ref="D127:E127"/>
    <mergeCell ref="F127:G127"/>
    <mergeCell ref="H127:I127"/>
    <mergeCell ref="D122:E122"/>
    <mergeCell ref="F122:G122"/>
    <mergeCell ref="H122:I122"/>
    <mergeCell ref="D123:E123"/>
    <mergeCell ref="F123:G123"/>
    <mergeCell ref="H123:I123"/>
    <mergeCell ref="D120:E120"/>
    <mergeCell ref="F120:G120"/>
    <mergeCell ref="H120:I120"/>
    <mergeCell ref="D121:E121"/>
    <mergeCell ref="F121:G121"/>
    <mergeCell ref="H121:I121"/>
    <mergeCell ref="D118:E118"/>
    <mergeCell ref="F118:G118"/>
    <mergeCell ref="H118:I118"/>
    <mergeCell ref="D119:E119"/>
    <mergeCell ref="F119:G119"/>
    <mergeCell ref="H119:I119"/>
    <mergeCell ref="D116:E116"/>
    <mergeCell ref="F116:G116"/>
    <mergeCell ref="H116:I116"/>
    <mergeCell ref="D117:E117"/>
    <mergeCell ref="F117:G117"/>
    <mergeCell ref="H117:I117"/>
    <mergeCell ref="D114:E114"/>
    <mergeCell ref="F114:G114"/>
    <mergeCell ref="H114:I114"/>
    <mergeCell ref="D115:E115"/>
    <mergeCell ref="F115:G115"/>
    <mergeCell ref="H115:I115"/>
    <mergeCell ref="C110:I110"/>
    <mergeCell ref="A111:J111"/>
    <mergeCell ref="D112:E112"/>
    <mergeCell ref="F112:G112"/>
    <mergeCell ref="H112:I112"/>
    <mergeCell ref="D113:E113"/>
    <mergeCell ref="F113:G113"/>
    <mergeCell ref="H113:I113"/>
    <mergeCell ref="D108:E108"/>
    <mergeCell ref="F108:G108"/>
    <mergeCell ref="H108:I108"/>
    <mergeCell ref="D109:E109"/>
    <mergeCell ref="F109:G109"/>
    <mergeCell ref="H109:I109"/>
    <mergeCell ref="D106:E106"/>
    <mergeCell ref="F106:G106"/>
    <mergeCell ref="H106:I106"/>
    <mergeCell ref="D107:E107"/>
    <mergeCell ref="F107:G107"/>
    <mergeCell ref="H107:I107"/>
    <mergeCell ref="D104:E104"/>
    <mergeCell ref="F104:G104"/>
    <mergeCell ref="H104:I104"/>
    <mergeCell ref="D105:E105"/>
    <mergeCell ref="F105:G105"/>
    <mergeCell ref="H105:I105"/>
    <mergeCell ref="C100:I100"/>
    <mergeCell ref="A101:J101"/>
    <mergeCell ref="D102:E102"/>
    <mergeCell ref="F102:G102"/>
    <mergeCell ref="H102:I102"/>
    <mergeCell ref="D103:E103"/>
    <mergeCell ref="F103:G103"/>
    <mergeCell ref="H103:I103"/>
    <mergeCell ref="D98:E98"/>
    <mergeCell ref="F98:G98"/>
    <mergeCell ref="H98:I98"/>
    <mergeCell ref="D99:E99"/>
    <mergeCell ref="F99:G99"/>
    <mergeCell ref="H99:I99"/>
    <mergeCell ref="D96:E96"/>
    <mergeCell ref="F96:G96"/>
    <mergeCell ref="H96:I96"/>
    <mergeCell ref="D97:E97"/>
    <mergeCell ref="F97:G97"/>
    <mergeCell ref="H97:I97"/>
    <mergeCell ref="A94:I94"/>
    <mergeCell ref="A95:J95"/>
    <mergeCell ref="A88:J88"/>
    <mergeCell ref="C92:F92"/>
    <mergeCell ref="H92:I92"/>
    <mergeCell ref="C93:F93"/>
    <mergeCell ref="H93:I93"/>
    <mergeCell ref="C89:F89"/>
    <mergeCell ref="H89:I89"/>
    <mergeCell ref="C90:F90"/>
    <mergeCell ref="H90:I90"/>
    <mergeCell ref="C91:F91"/>
    <mergeCell ref="H91:I91"/>
    <mergeCell ref="A87:I87"/>
    <mergeCell ref="D86:E86"/>
    <mergeCell ref="H86:I86"/>
    <mergeCell ref="D83:E83"/>
    <mergeCell ref="H83:I83"/>
    <mergeCell ref="D84:E84"/>
    <mergeCell ref="H84:I84"/>
    <mergeCell ref="D85:E85"/>
    <mergeCell ref="H85:I85"/>
    <mergeCell ref="D80:E80"/>
    <mergeCell ref="H80:I80"/>
    <mergeCell ref="D81:E81"/>
    <mergeCell ref="H81:I81"/>
    <mergeCell ref="D82:E82"/>
    <mergeCell ref="H82:I82"/>
    <mergeCell ref="D76:E76"/>
    <mergeCell ref="H76:I76"/>
    <mergeCell ref="A77:I77"/>
    <mergeCell ref="A78:J78"/>
    <mergeCell ref="D79:E79"/>
    <mergeCell ref="H79:I79"/>
    <mergeCell ref="D73:E73"/>
    <mergeCell ref="H73:I73"/>
    <mergeCell ref="D74:E74"/>
    <mergeCell ref="H74:I74"/>
    <mergeCell ref="D75:E75"/>
    <mergeCell ref="H75:I75"/>
    <mergeCell ref="D70:E70"/>
    <mergeCell ref="H70:I70"/>
    <mergeCell ref="D71:E71"/>
    <mergeCell ref="H71:I71"/>
    <mergeCell ref="D72:E72"/>
    <mergeCell ref="H72:I72"/>
    <mergeCell ref="D69:E69"/>
    <mergeCell ref="H69:I69"/>
    <mergeCell ref="D68:E68"/>
    <mergeCell ref="H68:I68"/>
    <mergeCell ref="D65:E65"/>
    <mergeCell ref="H65:I65"/>
    <mergeCell ref="D66:E66"/>
    <mergeCell ref="H66:I66"/>
    <mergeCell ref="D67:E67"/>
    <mergeCell ref="H67:I67"/>
    <mergeCell ref="D62:E62"/>
    <mergeCell ref="H62:I62"/>
    <mergeCell ref="D63:E63"/>
    <mergeCell ref="H63:I63"/>
    <mergeCell ref="D64:E64"/>
    <mergeCell ref="H64:I64"/>
    <mergeCell ref="D58:E58"/>
    <mergeCell ref="H58:I58"/>
    <mergeCell ref="A59:I59"/>
    <mergeCell ref="A60:J60"/>
    <mergeCell ref="D61:E61"/>
    <mergeCell ref="H61:I61"/>
    <mergeCell ref="D55:E55"/>
    <mergeCell ref="H55:I55"/>
    <mergeCell ref="D56:E56"/>
    <mergeCell ref="H56:I56"/>
    <mergeCell ref="D57:E57"/>
    <mergeCell ref="H57:I57"/>
    <mergeCell ref="D51:E51"/>
    <mergeCell ref="H51:I51"/>
    <mergeCell ref="A52:I52"/>
    <mergeCell ref="A53:J53"/>
    <mergeCell ref="D54:E54"/>
    <mergeCell ref="H54:I54"/>
    <mergeCell ref="H46:I46"/>
    <mergeCell ref="H47:I47"/>
    <mergeCell ref="D48:E48"/>
    <mergeCell ref="H48:I48"/>
    <mergeCell ref="A49:I49"/>
    <mergeCell ref="A50:J50"/>
    <mergeCell ref="D42:E42"/>
    <mergeCell ref="H42:I42"/>
    <mergeCell ref="H43:I43"/>
    <mergeCell ref="D44:E44"/>
    <mergeCell ref="H44:I44"/>
    <mergeCell ref="H45:I45"/>
    <mergeCell ref="C38:F38"/>
    <mergeCell ref="H38:I38"/>
    <mergeCell ref="A39:I39"/>
    <mergeCell ref="A40:J40"/>
    <mergeCell ref="D41:E41"/>
    <mergeCell ref="H41:I41"/>
    <mergeCell ref="C35:F35"/>
    <mergeCell ref="H35:I35"/>
    <mergeCell ref="C36:F36"/>
    <mergeCell ref="H36:I36"/>
    <mergeCell ref="C37:F37"/>
    <mergeCell ref="H37:I37"/>
    <mergeCell ref="C32:F32"/>
    <mergeCell ref="H32:I32"/>
    <mergeCell ref="C33:F33"/>
    <mergeCell ref="H33:I33"/>
    <mergeCell ref="C34:F34"/>
    <mergeCell ref="H34:I34"/>
    <mergeCell ref="C29:F29"/>
    <mergeCell ref="H29:I29"/>
    <mergeCell ref="C30:F30"/>
    <mergeCell ref="H30:I30"/>
    <mergeCell ref="C31:F31"/>
    <mergeCell ref="H31:I31"/>
    <mergeCell ref="D25:E25"/>
    <mergeCell ref="F25:G25"/>
    <mergeCell ref="H25:I25"/>
    <mergeCell ref="C26:I26"/>
    <mergeCell ref="A27:J27"/>
    <mergeCell ref="C28:F28"/>
    <mergeCell ref="H28:I28"/>
    <mergeCell ref="D23:E23"/>
    <mergeCell ref="F23:G23"/>
    <mergeCell ref="H23:I23"/>
    <mergeCell ref="D24:E24"/>
    <mergeCell ref="F24:G24"/>
    <mergeCell ref="H24:I24"/>
    <mergeCell ref="E11:E12"/>
    <mergeCell ref="F11:H11"/>
    <mergeCell ref="A20:I20"/>
    <mergeCell ref="A21:J21"/>
    <mergeCell ref="D22:E22"/>
    <mergeCell ref="F22:G22"/>
    <mergeCell ref="H22:I22"/>
    <mergeCell ref="B5:J5"/>
    <mergeCell ref="E6:J6"/>
    <mergeCell ref="D7:J7"/>
    <mergeCell ref="A9:J9"/>
    <mergeCell ref="B10:B12"/>
    <mergeCell ref="C10:C12"/>
    <mergeCell ref="D10:D12"/>
    <mergeCell ref="E10:H10"/>
    <mergeCell ref="I10:I12"/>
    <mergeCell ref="J10:J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75" zoomScaleNormal="75" zoomScalePageLayoutView="0" workbookViewId="0" topLeftCell="B1">
      <selection activeCell="D16" sqref="D16:E16"/>
    </sheetView>
  </sheetViews>
  <sheetFormatPr defaultColWidth="8.875" defaultRowHeight="12.75" outlineLevelRow="1"/>
  <cols>
    <col min="1" max="1" width="38.875" style="136" hidden="1" customWidth="1"/>
    <col min="2" max="2" width="5.625" style="136" customWidth="1"/>
    <col min="3" max="3" width="35.75390625" style="136" customWidth="1"/>
    <col min="4" max="4" width="16.125" style="136" customWidth="1"/>
    <col min="5" max="5" width="12.125" style="136" customWidth="1"/>
    <col min="6" max="6" width="15.125" style="182" customWidth="1"/>
    <col min="7" max="7" width="20.00390625" style="136" customWidth="1"/>
    <col min="8" max="8" width="15.875" style="136" customWidth="1"/>
    <col min="9" max="9" width="12.375" style="136" customWidth="1"/>
    <col min="10" max="10" width="19.125" style="136" customWidth="1"/>
    <col min="11" max="16384" width="8.875" style="136" customWidth="1"/>
  </cols>
  <sheetData>
    <row r="1" ht="12.75">
      <c r="J1" s="186" t="s">
        <v>433</v>
      </c>
    </row>
    <row r="2" ht="12.75">
      <c r="J2" s="186" t="s">
        <v>432</v>
      </c>
    </row>
    <row r="3" ht="12.75">
      <c r="J3" s="186"/>
    </row>
    <row r="4" ht="12.75">
      <c r="J4" s="186" t="s">
        <v>434</v>
      </c>
    </row>
    <row r="5" spans="2:10" s="117" customFormat="1" ht="18.75">
      <c r="B5" s="378" t="s">
        <v>260</v>
      </c>
      <c r="C5" s="378"/>
      <c r="D5" s="378"/>
      <c r="E5" s="378"/>
      <c r="F5" s="378"/>
      <c r="G5" s="378"/>
      <c r="H5" s="378"/>
      <c r="I5" s="378"/>
      <c r="J5" s="378"/>
    </row>
    <row r="6" spans="2:10" s="118" customFormat="1" ht="19.5">
      <c r="B6" s="117" t="s">
        <v>435</v>
      </c>
      <c r="E6" s="381" t="s">
        <v>465</v>
      </c>
      <c r="F6" s="381"/>
      <c r="G6" s="381"/>
      <c r="H6" s="381"/>
      <c r="I6" s="381"/>
      <c r="J6" s="381"/>
    </row>
    <row r="7" spans="2:10" s="117" customFormat="1" ht="19.5">
      <c r="B7" s="117" t="s">
        <v>261</v>
      </c>
      <c r="D7" s="381"/>
      <c r="E7" s="381"/>
      <c r="F7" s="381"/>
      <c r="G7" s="381"/>
      <c r="H7" s="381"/>
      <c r="I7" s="381"/>
      <c r="J7" s="381"/>
    </row>
    <row r="8" s="118" customFormat="1" ht="15.75">
      <c r="F8" s="119"/>
    </row>
    <row r="9" spans="1:10" s="118" customFormat="1" ht="25.5" customHeight="1">
      <c r="A9" s="388" t="s">
        <v>409</v>
      </c>
      <c r="B9" s="389"/>
      <c r="C9" s="389"/>
      <c r="D9" s="389"/>
      <c r="E9" s="389"/>
      <c r="F9" s="389"/>
      <c r="G9" s="389"/>
      <c r="H9" s="389"/>
      <c r="I9" s="389"/>
      <c r="J9" s="390"/>
    </row>
    <row r="10" spans="1:10" ht="25.5">
      <c r="A10" s="134"/>
      <c r="B10" s="135" t="s">
        <v>100</v>
      </c>
      <c r="C10" s="156" t="s">
        <v>281</v>
      </c>
      <c r="D10" s="391" t="s">
        <v>411</v>
      </c>
      <c r="E10" s="392"/>
      <c r="F10" s="391" t="s">
        <v>467</v>
      </c>
      <c r="G10" s="392"/>
      <c r="H10" s="391" t="s">
        <v>412</v>
      </c>
      <c r="I10" s="392"/>
      <c r="J10" s="156" t="s">
        <v>285</v>
      </c>
    </row>
    <row r="11" spans="1:10" ht="13.5">
      <c r="A11" s="134"/>
      <c r="B11" s="137">
        <v>1</v>
      </c>
      <c r="C11" s="137">
        <v>2</v>
      </c>
      <c r="D11" s="393">
        <v>3</v>
      </c>
      <c r="E11" s="394"/>
      <c r="F11" s="393">
        <v>4</v>
      </c>
      <c r="G11" s="394"/>
      <c r="H11" s="393">
        <v>5</v>
      </c>
      <c r="I11" s="394"/>
      <c r="J11" s="137" t="s">
        <v>286</v>
      </c>
    </row>
    <row r="12" spans="1:10" s="153" customFormat="1" ht="15.75" outlineLevel="1">
      <c r="A12" s="148"/>
      <c r="B12" s="149">
        <v>1</v>
      </c>
      <c r="C12" s="148" t="s">
        <v>466</v>
      </c>
      <c r="D12" s="449">
        <f>D13+D14</f>
        <v>0</v>
      </c>
      <c r="E12" s="450"/>
      <c r="F12" s="451" t="s">
        <v>152</v>
      </c>
      <c r="G12" s="452"/>
      <c r="H12" s="453">
        <v>160</v>
      </c>
      <c r="I12" s="454"/>
      <c r="J12" s="176">
        <f>J13+J14</f>
        <v>0</v>
      </c>
    </row>
    <row r="13" spans="1:10" s="118" customFormat="1" ht="31.5" outlineLevel="1">
      <c r="A13" s="123"/>
      <c r="B13" s="124"/>
      <c r="C13" s="123" t="s">
        <v>414</v>
      </c>
      <c r="D13" s="398"/>
      <c r="E13" s="399"/>
      <c r="F13" s="384">
        <v>92.83</v>
      </c>
      <c r="G13" s="385"/>
      <c r="H13" s="386">
        <v>160</v>
      </c>
      <c r="I13" s="387"/>
      <c r="J13" s="139">
        <f>D13*F13*50%*H13</f>
        <v>0</v>
      </c>
    </row>
    <row r="14" spans="1:10" s="118" customFormat="1" ht="15.75" outlineLevel="1">
      <c r="A14" s="123"/>
      <c r="B14" s="124"/>
      <c r="C14" s="123" t="s">
        <v>415</v>
      </c>
      <c r="D14" s="398"/>
      <c r="E14" s="399"/>
      <c r="F14" s="384">
        <v>115</v>
      </c>
      <c r="G14" s="385"/>
      <c r="H14" s="386">
        <v>160</v>
      </c>
      <c r="I14" s="387"/>
      <c r="J14" s="139">
        <f>D14*F14*50%*H14</f>
        <v>0</v>
      </c>
    </row>
    <row r="15" spans="1:10" s="153" customFormat="1" ht="15.75" outlineLevel="1">
      <c r="A15" s="148"/>
      <c r="B15" s="149">
        <v>2</v>
      </c>
      <c r="C15" s="148" t="s">
        <v>468</v>
      </c>
      <c r="D15" s="449">
        <f>D16+D17</f>
        <v>0</v>
      </c>
      <c r="E15" s="450"/>
      <c r="F15" s="451" t="s">
        <v>152</v>
      </c>
      <c r="G15" s="452"/>
      <c r="H15" s="453">
        <v>160</v>
      </c>
      <c r="I15" s="454"/>
      <c r="J15" s="176">
        <f>J16+J17</f>
        <v>0</v>
      </c>
    </row>
    <row r="16" spans="1:10" s="118" customFormat="1" ht="31.5" outlineLevel="1">
      <c r="A16" s="123"/>
      <c r="B16" s="124"/>
      <c r="C16" s="123" t="s">
        <v>414</v>
      </c>
      <c r="D16" s="398"/>
      <c r="E16" s="399"/>
      <c r="F16" s="384">
        <v>92.83</v>
      </c>
      <c r="G16" s="385"/>
      <c r="H16" s="386">
        <v>160</v>
      </c>
      <c r="I16" s="387"/>
      <c r="J16" s="139">
        <f>D16*F16*H16</f>
        <v>0</v>
      </c>
    </row>
    <row r="17" spans="1:10" s="118" customFormat="1" ht="15.75" outlineLevel="1">
      <c r="A17" s="123"/>
      <c r="B17" s="124"/>
      <c r="C17" s="123" t="s">
        <v>415</v>
      </c>
      <c r="D17" s="398"/>
      <c r="E17" s="399"/>
      <c r="F17" s="384">
        <v>115</v>
      </c>
      <c r="G17" s="385"/>
      <c r="H17" s="386">
        <v>160</v>
      </c>
      <c r="I17" s="387"/>
      <c r="J17" s="139">
        <f>D17*F17*H17</f>
        <v>0</v>
      </c>
    </row>
    <row r="18" spans="1:10" s="118" customFormat="1" ht="15.75" outlineLevel="1">
      <c r="A18" s="140" t="s">
        <v>279</v>
      </c>
      <c r="B18" s="141"/>
      <c r="C18" s="373" t="s">
        <v>279</v>
      </c>
      <c r="D18" s="373"/>
      <c r="E18" s="373"/>
      <c r="F18" s="373"/>
      <c r="G18" s="373"/>
      <c r="H18" s="373"/>
      <c r="I18" s="374"/>
      <c r="J18" s="133">
        <f>J12+J15</f>
        <v>0</v>
      </c>
    </row>
    <row r="21" spans="2:10" ht="12.75">
      <c r="B21" s="136" t="s">
        <v>426</v>
      </c>
      <c r="D21" s="183"/>
      <c r="E21" s="183"/>
      <c r="F21" s="184"/>
      <c r="I21" s="183"/>
      <c r="J21" s="183"/>
    </row>
    <row r="22" spans="9:10" ht="12.75">
      <c r="I22" s="377" t="s">
        <v>427</v>
      </c>
      <c r="J22" s="377"/>
    </row>
    <row r="24" spans="2:10" ht="12.75">
      <c r="B24" s="136" t="s">
        <v>428</v>
      </c>
      <c r="D24" s="183"/>
      <c r="E24" s="183"/>
      <c r="F24" s="184"/>
      <c r="I24" s="183"/>
      <c r="J24" s="183"/>
    </row>
    <row r="25" spans="9:10" ht="12.75">
      <c r="I25" s="377" t="s">
        <v>427</v>
      </c>
      <c r="J25" s="377"/>
    </row>
    <row r="27" spans="2:10" ht="12.75">
      <c r="B27" s="136" t="s">
        <v>429</v>
      </c>
      <c r="C27" s="183"/>
      <c r="D27" s="183"/>
      <c r="F27" s="184"/>
      <c r="G27" s="183"/>
      <c r="I27" s="183"/>
      <c r="J27" s="183"/>
    </row>
    <row r="28" spans="3:10" ht="12.75">
      <c r="C28" s="379" t="s">
        <v>71</v>
      </c>
      <c r="D28" s="379"/>
      <c r="F28" s="380" t="s">
        <v>72</v>
      </c>
      <c r="G28" s="380"/>
      <c r="I28" s="377" t="s">
        <v>427</v>
      </c>
      <c r="J28" s="377"/>
    </row>
    <row r="30" ht="12.75">
      <c r="B30" s="136" t="s">
        <v>430</v>
      </c>
    </row>
  </sheetData>
  <sheetProtection/>
  <mergeCells count="34">
    <mergeCell ref="I22:J22"/>
    <mergeCell ref="I25:J25"/>
    <mergeCell ref="C28:D28"/>
    <mergeCell ref="F28:G28"/>
    <mergeCell ref="I28:J28"/>
    <mergeCell ref="C18:I18"/>
    <mergeCell ref="D17:E17"/>
    <mergeCell ref="F17:G17"/>
    <mergeCell ref="H17:I17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1:E11"/>
    <mergeCell ref="F11:G11"/>
    <mergeCell ref="H11:I11"/>
    <mergeCell ref="D12:E12"/>
    <mergeCell ref="F12:G12"/>
    <mergeCell ref="H12:I12"/>
    <mergeCell ref="A9:J9"/>
    <mergeCell ref="D10:E10"/>
    <mergeCell ref="F10:G10"/>
    <mergeCell ref="H10:I10"/>
    <mergeCell ref="B5:J5"/>
    <mergeCell ref="E6:J6"/>
    <mergeCell ref="D7:J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75" zoomScaleNormal="75" zoomScalePageLayoutView="0" workbookViewId="0" topLeftCell="B70">
      <selection activeCell="A82" sqref="A82:J82"/>
    </sheetView>
  </sheetViews>
  <sheetFormatPr defaultColWidth="8.875" defaultRowHeight="12.75" outlineLevelRow="2"/>
  <cols>
    <col min="1" max="1" width="38.875" style="136" hidden="1" customWidth="1"/>
    <col min="2" max="2" width="5.625" style="136" customWidth="1"/>
    <col min="3" max="3" width="35.75390625" style="136" customWidth="1"/>
    <col min="4" max="4" width="16.125" style="136" customWidth="1"/>
    <col min="5" max="5" width="12.125" style="136" customWidth="1"/>
    <col min="6" max="6" width="15.125" style="182" customWidth="1"/>
    <col min="7" max="7" width="20.00390625" style="136" customWidth="1"/>
    <col min="8" max="8" width="15.875" style="136" customWidth="1"/>
    <col min="9" max="9" width="12.375" style="136" customWidth="1"/>
    <col min="10" max="10" width="19.125" style="136" customWidth="1"/>
    <col min="11" max="16384" width="8.875" style="136" customWidth="1"/>
  </cols>
  <sheetData>
    <row r="1" ht="12.75">
      <c r="J1" s="186" t="s">
        <v>433</v>
      </c>
    </row>
    <row r="2" ht="12.75">
      <c r="J2" s="186" t="s">
        <v>432</v>
      </c>
    </row>
    <row r="3" ht="12.75">
      <c r="J3" s="186"/>
    </row>
    <row r="4" ht="12.75">
      <c r="J4" s="186" t="s">
        <v>434</v>
      </c>
    </row>
    <row r="5" spans="2:10" s="117" customFormat="1" ht="18.75">
      <c r="B5" s="378" t="s">
        <v>260</v>
      </c>
      <c r="C5" s="378"/>
      <c r="D5" s="378"/>
      <c r="E5" s="378"/>
      <c r="F5" s="378"/>
      <c r="G5" s="378"/>
      <c r="H5" s="378"/>
      <c r="I5" s="378"/>
      <c r="J5" s="378"/>
    </row>
    <row r="6" spans="2:10" s="118" customFormat="1" ht="19.5">
      <c r="B6" s="117" t="s">
        <v>435</v>
      </c>
      <c r="E6" s="381" t="s">
        <v>469</v>
      </c>
      <c r="F6" s="381"/>
      <c r="G6" s="381"/>
      <c r="H6" s="381"/>
      <c r="I6" s="381"/>
      <c r="J6" s="381"/>
    </row>
    <row r="7" spans="2:10" s="117" customFormat="1" ht="19.5">
      <c r="B7" s="117" t="s">
        <v>261</v>
      </c>
      <c r="D7" s="381"/>
      <c r="E7" s="381"/>
      <c r="F7" s="381"/>
      <c r="G7" s="381"/>
      <c r="H7" s="381"/>
      <c r="I7" s="381"/>
      <c r="J7" s="381"/>
    </row>
    <row r="8" s="118" customFormat="1" ht="15.75">
      <c r="F8" s="119"/>
    </row>
    <row r="9" spans="1:10" s="118" customFormat="1" ht="23.25" customHeight="1">
      <c r="A9" s="388" t="s">
        <v>449</v>
      </c>
      <c r="B9" s="389"/>
      <c r="C9" s="389"/>
      <c r="D9" s="389"/>
      <c r="E9" s="389"/>
      <c r="F9" s="389"/>
      <c r="G9" s="389"/>
      <c r="H9" s="389"/>
      <c r="I9" s="389"/>
      <c r="J9" s="390"/>
    </row>
    <row r="10" spans="1:10" ht="33" customHeight="1">
      <c r="A10" s="134"/>
      <c r="B10" s="135" t="s">
        <v>100</v>
      </c>
      <c r="C10" s="156" t="s">
        <v>281</v>
      </c>
      <c r="D10" s="391" t="s">
        <v>282</v>
      </c>
      <c r="E10" s="392"/>
      <c r="F10" s="391" t="s">
        <v>283</v>
      </c>
      <c r="G10" s="392"/>
      <c r="H10" s="391" t="s">
        <v>284</v>
      </c>
      <c r="I10" s="392"/>
      <c r="J10" s="156" t="s">
        <v>285</v>
      </c>
    </row>
    <row r="11" spans="1:10" ht="13.5">
      <c r="A11" s="134"/>
      <c r="B11" s="137">
        <v>1</v>
      </c>
      <c r="C11" s="137">
        <v>2</v>
      </c>
      <c r="D11" s="393">
        <v>3</v>
      </c>
      <c r="E11" s="394"/>
      <c r="F11" s="393">
        <v>4</v>
      </c>
      <c r="G11" s="394"/>
      <c r="H11" s="393">
        <v>5</v>
      </c>
      <c r="I11" s="394"/>
      <c r="J11" s="137" t="s">
        <v>286</v>
      </c>
    </row>
    <row r="12" spans="1:10" s="118" customFormat="1" ht="15.75" outlineLevel="1">
      <c r="A12" s="123"/>
      <c r="B12" s="124">
        <v>1</v>
      </c>
      <c r="C12" s="132"/>
      <c r="D12" s="382"/>
      <c r="E12" s="383"/>
      <c r="F12" s="384"/>
      <c r="G12" s="385"/>
      <c r="H12" s="386">
        <v>11</v>
      </c>
      <c r="I12" s="387"/>
      <c r="J12" s="139">
        <f>D12*F12*H12</f>
        <v>0</v>
      </c>
    </row>
    <row r="13" spans="1:10" s="118" customFormat="1" ht="15.75" outlineLevel="1">
      <c r="A13" s="123"/>
      <c r="B13" s="124"/>
      <c r="C13" s="132"/>
      <c r="D13" s="382"/>
      <c r="E13" s="383"/>
      <c r="F13" s="384"/>
      <c r="G13" s="385"/>
      <c r="H13" s="386"/>
      <c r="I13" s="387"/>
      <c r="J13" s="139"/>
    </row>
    <row r="14" spans="1:10" s="118" customFormat="1" ht="15.75" outlineLevel="1">
      <c r="A14" s="140" t="s">
        <v>279</v>
      </c>
      <c r="B14" s="141"/>
      <c r="C14" s="373" t="s">
        <v>279</v>
      </c>
      <c r="D14" s="373"/>
      <c r="E14" s="373"/>
      <c r="F14" s="373"/>
      <c r="G14" s="373"/>
      <c r="H14" s="373"/>
      <c r="I14" s="374"/>
      <c r="J14" s="133">
        <f>J12</f>
        <v>0</v>
      </c>
    </row>
    <row r="15" spans="1:10" s="118" customFormat="1" ht="24" customHeight="1">
      <c r="A15" s="388" t="s">
        <v>450</v>
      </c>
      <c r="B15" s="389"/>
      <c r="C15" s="389"/>
      <c r="D15" s="389"/>
      <c r="E15" s="389"/>
      <c r="F15" s="389"/>
      <c r="G15" s="389"/>
      <c r="H15" s="389"/>
      <c r="I15" s="389"/>
      <c r="J15" s="389"/>
    </row>
    <row r="16" spans="1:10" ht="27">
      <c r="A16" s="134"/>
      <c r="B16" s="155" t="s">
        <v>100</v>
      </c>
      <c r="C16" s="156" t="s">
        <v>281</v>
      </c>
      <c r="D16" s="400" t="s">
        <v>305</v>
      </c>
      <c r="E16" s="400"/>
      <c r="F16" s="156" t="s">
        <v>306</v>
      </c>
      <c r="G16" s="156" t="s">
        <v>307</v>
      </c>
      <c r="H16" s="400" t="s">
        <v>308</v>
      </c>
      <c r="I16" s="400"/>
      <c r="J16" s="156" t="s">
        <v>285</v>
      </c>
    </row>
    <row r="17" spans="1:10" s="185" customFormat="1" ht="12.75">
      <c r="A17" s="157"/>
      <c r="B17" s="137">
        <v>1</v>
      </c>
      <c r="C17" s="137">
        <v>2</v>
      </c>
      <c r="D17" s="393">
        <v>3</v>
      </c>
      <c r="E17" s="394"/>
      <c r="F17" s="137">
        <v>4</v>
      </c>
      <c r="G17" s="137">
        <v>5</v>
      </c>
      <c r="H17" s="393">
        <v>6</v>
      </c>
      <c r="I17" s="394"/>
      <c r="J17" s="137" t="s">
        <v>309</v>
      </c>
    </row>
    <row r="18" spans="1:10" s="118" customFormat="1" ht="15.75" outlineLevel="1">
      <c r="A18" s="123"/>
      <c r="B18" s="124">
        <v>1</v>
      </c>
      <c r="C18" s="123"/>
      <c r="D18" s="461"/>
      <c r="E18" s="462"/>
      <c r="F18" s="138"/>
      <c r="G18" s="160"/>
      <c r="H18" s="382"/>
      <c r="I18" s="383"/>
      <c r="J18" s="131">
        <f>F18*G18*H18</f>
        <v>0</v>
      </c>
    </row>
    <row r="19" spans="1:10" s="118" customFormat="1" ht="15.75" outlineLevel="1">
      <c r="A19" s="123"/>
      <c r="B19" s="124">
        <v>2</v>
      </c>
      <c r="C19" s="123"/>
      <c r="D19" s="461"/>
      <c r="E19" s="462"/>
      <c r="F19" s="138"/>
      <c r="G19" s="160"/>
      <c r="H19" s="382"/>
      <c r="I19" s="383"/>
      <c r="J19" s="131">
        <f>F19*G19*H19</f>
        <v>0</v>
      </c>
    </row>
    <row r="20" spans="1:10" s="118" customFormat="1" ht="15.75" outlineLevel="1">
      <c r="A20" s="123"/>
      <c r="B20" s="124">
        <v>3</v>
      </c>
      <c r="C20" s="123"/>
      <c r="D20" s="461"/>
      <c r="E20" s="462"/>
      <c r="F20" s="138"/>
      <c r="G20" s="160"/>
      <c r="H20" s="382"/>
      <c r="I20" s="383"/>
      <c r="J20" s="131">
        <f>F20*G20*H20</f>
        <v>0</v>
      </c>
    </row>
    <row r="21" spans="1:10" s="118" customFormat="1" ht="15.75" outlineLevel="1">
      <c r="A21" s="395" t="s">
        <v>279</v>
      </c>
      <c r="B21" s="373"/>
      <c r="C21" s="373"/>
      <c r="D21" s="373"/>
      <c r="E21" s="373"/>
      <c r="F21" s="373"/>
      <c r="G21" s="373"/>
      <c r="H21" s="373"/>
      <c r="I21" s="374"/>
      <c r="J21" s="162">
        <f>SUM(J18:J20)</f>
        <v>0</v>
      </c>
    </row>
    <row r="22" spans="1:10" s="118" customFormat="1" ht="15.75">
      <c r="A22" s="388" t="s">
        <v>451</v>
      </c>
      <c r="B22" s="389"/>
      <c r="C22" s="389"/>
      <c r="D22" s="389"/>
      <c r="E22" s="389"/>
      <c r="F22" s="389"/>
      <c r="G22" s="389"/>
      <c r="H22" s="389"/>
      <c r="I22" s="389"/>
      <c r="J22" s="389"/>
    </row>
    <row r="23" spans="1:10" s="118" customFormat="1" ht="31.5" outlineLevel="1">
      <c r="A23" s="123"/>
      <c r="B23" s="124">
        <v>1</v>
      </c>
      <c r="C23" s="123" t="s">
        <v>322</v>
      </c>
      <c r="D23" s="427" t="s">
        <v>323</v>
      </c>
      <c r="E23" s="428"/>
      <c r="F23" s="125"/>
      <c r="G23" s="163"/>
      <c r="H23" s="398"/>
      <c r="I23" s="399"/>
      <c r="J23" s="131">
        <f>F23*G23*H23</f>
        <v>0</v>
      </c>
    </row>
    <row r="24" spans="1:10" s="118" customFormat="1" ht="15.75" outlineLevel="1">
      <c r="A24" s="395" t="s">
        <v>279</v>
      </c>
      <c r="B24" s="373"/>
      <c r="C24" s="373"/>
      <c r="D24" s="373"/>
      <c r="E24" s="373"/>
      <c r="F24" s="373"/>
      <c r="G24" s="373"/>
      <c r="H24" s="373"/>
      <c r="I24" s="374"/>
      <c r="J24" s="133">
        <f>SUM(J23:J23)</f>
        <v>0</v>
      </c>
    </row>
    <row r="25" spans="1:10" s="118" customFormat="1" ht="15.75">
      <c r="A25" s="388" t="s">
        <v>452</v>
      </c>
      <c r="B25" s="389"/>
      <c r="C25" s="389"/>
      <c r="D25" s="389"/>
      <c r="E25" s="389"/>
      <c r="F25" s="389"/>
      <c r="G25" s="389"/>
      <c r="H25" s="389"/>
      <c r="I25" s="389"/>
      <c r="J25" s="389"/>
    </row>
    <row r="26" spans="1:10" s="118" customFormat="1" ht="15.75" outlineLevel="1">
      <c r="A26" s="123"/>
      <c r="B26" s="124">
        <v>1</v>
      </c>
      <c r="C26" s="132"/>
      <c r="D26" s="427"/>
      <c r="E26" s="428"/>
      <c r="F26" s="126"/>
      <c r="G26" s="160"/>
      <c r="H26" s="382"/>
      <c r="I26" s="383"/>
      <c r="J26" s="131">
        <f>F26*G26*H26</f>
        <v>0</v>
      </c>
    </row>
    <row r="27" spans="1:10" s="118" customFormat="1" ht="15.75" outlineLevel="1">
      <c r="A27" s="123"/>
      <c r="B27" s="124">
        <v>2</v>
      </c>
      <c r="C27" s="132"/>
      <c r="D27" s="427"/>
      <c r="E27" s="428"/>
      <c r="F27" s="126"/>
      <c r="G27" s="160"/>
      <c r="H27" s="382"/>
      <c r="I27" s="383"/>
      <c r="J27" s="131">
        <f>F27*G27*H27</f>
        <v>0</v>
      </c>
    </row>
    <row r="28" spans="1:10" s="118" customFormat="1" ht="15.75" outlineLevel="1">
      <c r="A28" s="123"/>
      <c r="B28" s="124">
        <v>3</v>
      </c>
      <c r="C28" s="132"/>
      <c r="D28" s="427"/>
      <c r="E28" s="428"/>
      <c r="F28" s="126"/>
      <c r="G28" s="160"/>
      <c r="H28" s="382"/>
      <c r="I28" s="383"/>
      <c r="J28" s="131">
        <f>F28*G28*H28</f>
        <v>0</v>
      </c>
    </row>
    <row r="29" spans="1:10" s="118" customFormat="1" ht="15.75" outlineLevel="1">
      <c r="A29" s="123"/>
      <c r="B29" s="124">
        <v>4</v>
      </c>
      <c r="C29" s="132"/>
      <c r="D29" s="427"/>
      <c r="E29" s="428"/>
      <c r="F29" s="126"/>
      <c r="G29" s="160"/>
      <c r="H29" s="382"/>
      <c r="I29" s="383"/>
      <c r="J29" s="131">
        <f>F29*G29*H29</f>
        <v>0</v>
      </c>
    </row>
    <row r="30" spans="1:10" s="118" customFormat="1" ht="15.75" outlineLevel="1">
      <c r="A30" s="123"/>
      <c r="B30" s="124">
        <v>5</v>
      </c>
      <c r="C30" s="132"/>
      <c r="D30" s="427"/>
      <c r="E30" s="428"/>
      <c r="F30" s="126"/>
      <c r="G30" s="160"/>
      <c r="H30" s="382"/>
      <c r="I30" s="383"/>
      <c r="J30" s="131">
        <f>F30*G30*H30</f>
        <v>0</v>
      </c>
    </row>
    <row r="31" spans="1:10" s="118" customFormat="1" ht="15.75" outlineLevel="1">
      <c r="A31" s="395" t="s">
        <v>279</v>
      </c>
      <c r="B31" s="373"/>
      <c r="C31" s="373"/>
      <c r="D31" s="373"/>
      <c r="E31" s="373"/>
      <c r="F31" s="373"/>
      <c r="G31" s="373"/>
      <c r="H31" s="373"/>
      <c r="I31" s="374"/>
      <c r="J31" s="133">
        <f>SUM(J26:J30)</f>
        <v>0</v>
      </c>
    </row>
    <row r="32" spans="1:10" s="118" customFormat="1" ht="27.75" customHeight="1">
      <c r="A32" s="388" t="s">
        <v>453</v>
      </c>
      <c r="B32" s="389"/>
      <c r="C32" s="389"/>
      <c r="D32" s="389"/>
      <c r="E32" s="389"/>
      <c r="F32" s="389"/>
      <c r="G32" s="389"/>
      <c r="H32" s="389"/>
      <c r="I32" s="389"/>
      <c r="J32" s="389"/>
    </row>
    <row r="33" spans="1:10" ht="27">
      <c r="A33" s="134"/>
      <c r="B33" s="155" t="s">
        <v>100</v>
      </c>
      <c r="C33" s="156" t="s">
        <v>281</v>
      </c>
      <c r="D33" s="400" t="s">
        <v>305</v>
      </c>
      <c r="E33" s="400"/>
      <c r="F33" s="156" t="s">
        <v>306</v>
      </c>
      <c r="G33" s="156" t="s">
        <v>307</v>
      </c>
      <c r="H33" s="400" t="s">
        <v>308</v>
      </c>
      <c r="I33" s="400"/>
      <c r="J33" s="156" t="s">
        <v>285</v>
      </c>
    </row>
    <row r="34" spans="1:10" s="185" customFormat="1" ht="12.75">
      <c r="A34" s="157"/>
      <c r="B34" s="137">
        <v>1</v>
      </c>
      <c r="C34" s="137">
        <v>2</v>
      </c>
      <c r="D34" s="393">
        <v>3</v>
      </c>
      <c r="E34" s="394"/>
      <c r="F34" s="137">
        <v>4</v>
      </c>
      <c r="G34" s="137">
        <v>5</v>
      </c>
      <c r="H34" s="393">
        <v>6</v>
      </c>
      <c r="I34" s="394"/>
      <c r="J34" s="137" t="s">
        <v>309</v>
      </c>
    </row>
    <row r="35" spans="1:10" s="153" customFormat="1" ht="31.5" outlineLevel="2">
      <c r="A35" s="148"/>
      <c r="B35" s="149" t="s">
        <v>105</v>
      </c>
      <c r="C35" s="148" t="s">
        <v>334</v>
      </c>
      <c r="D35" s="429" t="s">
        <v>152</v>
      </c>
      <c r="E35" s="430"/>
      <c r="F35" s="165" t="s">
        <v>152</v>
      </c>
      <c r="G35" s="165" t="s">
        <v>152</v>
      </c>
      <c r="H35" s="431" t="s">
        <v>152</v>
      </c>
      <c r="I35" s="432"/>
      <c r="J35" s="152"/>
    </row>
    <row r="36" spans="1:10" s="118" customFormat="1" ht="15.75" outlineLevel="2">
      <c r="A36" s="123"/>
      <c r="B36" s="166" t="s">
        <v>167</v>
      </c>
      <c r="C36" s="123"/>
      <c r="D36" s="396"/>
      <c r="E36" s="397"/>
      <c r="F36" s="164"/>
      <c r="G36" s="160"/>
      <c r="H36" s="398"/>
      <c r="I36" s="399"/>
      <c r="J36" s="131">
        <f>F36*G36*H36</f>
        <v>0</v>
      </c>
    </row>
    <row r="37" spans="1:10" s="118" customFormat="1" ht="45.75" customHeight="1" outlineLevel="2">
      <c r="A37" s="123"/>
      <c r="B37" s="124" t="s">
        <v>296</v>
      </c>
      <c r="C37" s="123"/>
      <c r="D37" s="396"/>
      <c r="E37" s="397"/>
      <c r="F37" s="164"/>
      <c r="G37" s="160"/>
      <c r="H37" s="398"/>
      <c r="I37" s="399"/>
      <c r="J37" s="131">
        <f>F37*G37*H37</f>
        <v>0</v>
      </c>
    </row>
    <row r="38" spans="1:10" s="118" customFormat="1" ht="15.75" outlineLevel="2">
      <c r="A38" s="123"/>
      <c r="B38" s="166" t="s">
        <v>169</v>
      </c>
      <c r="C38" s="123"/>
      <c r="D38" s="396"/>
      <c r="E38" s="397"/>
      <c r="F38" s="164"/>
      <c r="G38" s="160"/>
      <c r="H38" s="398"/>
      <c r="I38" s="399"/>
      <c r="J38" s="131">
        <f>F38*G38*H38</f>
        <v>0</v>
      </c>
    </row>
    <row r="39" spans="1:10" s="118" customFormat="1" ht="15.75" outlineLevel="2">
      <c r="A39" s="123"/>
      <c r="B39" s="124" t="s">
        <v>170</v>
      </c>
      <c r="C39" s="123"/>
      <c r="D39" s="396"/>
      <c r="E39" s="397"/>
      <c r="F39" s="164"/>
      <c r="G39" s="160"/>
      <c r="H39" s="398"/>
      <c r="I39" s="399"/>
      <c r="J39" s="131">
        <f>F39*G39*H39</f>
        <v>0</v>
      </c>
    </row>
    <row r="40" spans="1:10" s="118" customFormat="1" ht="15.75" outlineLevel="2">
      <c r="A40" s="123"/>
      <c r="B40" s="124" t="s">
        <v>171</v>
      </c>
      <c r="C40" s="123"/>
      <c r="D40" s="396"/>
      <c r="E40" s="397"/>
      <c r="F40" s="164"/>
      <c r="G40" s="160"/>
      <c r="H40" s="398"/>
      <c r="I40" s="399"/>
      <c r="J40" s="131"/>
    </row>
    <row r="41" spans="1:10" s="153" customFormat="1" ht="31.5" outlineLevel="2">
      <c r="A41" s="148"/>
      <c r="B41" s="149" t="s">
        <v>106</v>
      </c>
      <c r="C41" s="148" t="s">
        <v>356</v>
      </c>
      <c r="D41" s="429" t="s">
        <v>152</v>
      </c>
      <c r="E41" s="430"/>
      <c r="F41" s="165" t="s">
        <v>152</v>
      </c>
      <c r="G41" s="165" t="s">
        <v>152</v>
      </c>
      <c r="H41" s="431" t="s">
        <v>152</v>
      </c>
      <c r="I41" s="432"/>
      <c r="J41" s="152"/>
    </row>
    <row r="42" spans="1:10" s="118" customFormat="1" ht="15.75" outlineLevel="2">
      <c r="A42" s="123"/>
      <c r="B42" s="124" t="s">
        <v>110</v>
      </c>
      <c r="C42" s="123"/>
      <c r="D42" s="396"/>
      <c r="E42" s="397"/>
      <c r="F42" s="164"/>
      <c r="G42" s="160"/>
      <c r="H42" s="398"/>
      <c r="I42" s="399"/>
      <c r="J42" s="131">
        <f aca="true" t="shared" si="0" ref="J42:J47">G42*H42*I42</f>
        <v>0</v>
      </c>
    </row>
    <row r="43" spans="1:10" s="118" customFormat="1" ht="15.75" outlineLevel="2">
      <c r="A43" s="123"/>
      <c r="B43" s="124" t="s">
        <v>111</v>
      </c>
      <c r="C43" s="123"/>
      <c r="D43" s="396"/>
      <c r="E43" s="397"/>
      <c r="F43" s="164"/>
      <c r="G43" s="160"/>
      <c r="H43" s="398"/>
      <c r="I43" s="399"/>
      <c r="J43" s="131">
        <f t="shared" si="0"/>
        <v>0</v>
      </c>
    </row>
    <row r="44" spans="1:10" s="118" customFormat="1" ht="15.75" outlineLevel="2">
      <c r="A44" s="123"/>
      <c r="B44" s="124" t="s">
        <v>112</v>
      </c>
      <c r="C44" s="123"/>
      <c r="D44" s="396"/>
      <c r="E44" s="397"/>
      <c r="F44" s="164"/>
      <c r="G44" s="160"/>
      <c r="H44" s="398"/>
      <c r="I44" s="399"/>
      <c r="J44" s="131">
        <f t="shared" si="0"/>
        <v>0</v>
      </c>
    </row>
    <row r="45" spans="1:10" s="118" customFormat="1" ht="15.75" outlineLevel="2">
      <c r="A45" s="123"/>
      <c r="B45" s="124" t="s">
        <v>113</v>
      </c>
      <c r="C45" s="123"/>
      <c r="D45" s="396"/>
      <c r="E45" s="397"/>
      <c r="F45" s="164"/>
      <c r="G45" s="160"/>
      <c r="H45" s="398"/>
      <c r="I45" s="399"/>
      <c r="J45" s="131">
        <f t="shared" si="0"/>
        <v>0</v>
      </c>
    </row>
    <row r="46" spans="1:10" s="118" customFormat="1" ht="15.75" outlineLevel="2">
      <c r="A46" s="123"/>
      <c r="B46" s="124" t="s">
        <v>114</v>
      </c>
      <c r="C46" s="123"/>
      <c r="D46" s="396"/>
      <c r="E46" s="397"/>
      <c r="F46" s="164"/>
      <c r="G46" s="160"/>
      <c r="H46" s="398"/>
      <c r="I46" s="399"/>
      <c r="J46" s="131">
        <f t="shared" si="0"/>
        <v>0</v>
      </c>
    </row>
    <row r="47" spans="1:10" s="118" customFormat="1" ht="15.75" outlineLevel="2">
      <c r="A47" s="123"/>
      <c r="B47" s="124" t="s">
        <v>157</v>
      </c>
      <c r="C47" s="123"/>
      <c r="D47" s="396"/>
      <c r="E47" s="397"/>
      <c r="F47" s="164"/>
      <c r="G47" s="160"/>
      <c r="H47" s="398"/>
      <c r="I47" s="399"/>
      <c r="J47" s="131">
        <f t="shared" si="0"/>
        <v>0</v>
      </c>
    </row>
    <row r="48" spans="1:10" s="118" customFormat="1" ht="15.75" outlineLevel="2">
      <c r="A48" s="395" t="s">
        <v>279</v>
      </c>
      <c r="B48" s="373"/>
      <c r="C48" s="373"/>
      <c r="D48" s="373"/>
      <c r="E48" s="373"/>
      <c r="F48" s="373"/>
      <c r="G48" s="373"/>
      <c r="H48" s="373"/>
      <c r="I48" s="374"/>
      <c r="J48" s="162">
        <f>SUM(J36:J47)</f>
        <v>0</v>
      </c>
    </row>
    <row r="49" spans="1:10" s="118" customFormat="1" ht="24" customHeight="1">
      <c r="A49" s="388" t="s">
        <v>454</v>
      </c>
      <c r="B49" s="389"/>
      <c r="C49" s="389"/>
      <c r="D49" s="389"/>
      <c r="E49" s="389"/>
      <c r="F49" s="389"/>
      <c r="G49" s="389"/>
      <c r="H49" s="389"/>
      <c r="I49" s="389"/>
      <c r="J49" s="389"/>
    </row>
    <row r="50" spans="1:10" ht="27">
      <c r="A50" s="134"/>
      <c r="B50" s="155" t="s">
        <v>100</v>
      </c>
      <c r="C50" s="156" t="s">
        <v>281</v>
      </c>
      <c r="D50" s="400" t="s">
        <v>305</v>
      </c>
      <c r="E50" s="400"/>
      <c r="F50" s="156" t="s">
        <v>306</v>
      </c>
      <c r="G50" s="156" t="s">
        <v>307</v>
      </c>
      <c r="H50" s="400" t="s">
        <v>308</v>
      </c>
      <c r="I50" s="400"/>
      <c r="J50" s="156" t="s">
        <v>285</v>
      </c>
    </row>
    <row r="51" spans="1:10" s="185" customFormat="1" ht="12.75">
      <c r="A51" s="157"/>
      <c r="B51" s="137">
        <v>1</v>
      </c>
      <c r="C51" s="137">
        <v>2</v>
      </c>
      <c r="D51" s="393">
        <v>3</v>
      </c>
      <c r="E51" s="394"/>
      <c r="F51" s="137">
        <v>4</v>
      </c>
      <c r="G51" s="137">
        <v>5</v>
      </c>
      <c r="H51" s="393">
        <v>6</v>
      </c>
      <c r="I51" s="394"/>
      <c r="J51" s="137" t="s">
        <v>309</v>
      </c>
    </row>
    <row r="52" spans="1:10" s="118" customFormat="1" ht="15.75" outlineLevel="2">
      <c r="A52" s="123"/>
      <c r="B52" s="124">
        <v>1</v>
      </c>
      <c r="C52" s="123"/>
      <c r="D52" s="396"/>
      <c r="E52" s="397"/>
      <c r="F52" s="127"/>
      <c r="G52" s="160"/>
      <c r="H52" s="398"/>
      <c r="I52" s="399"/>
      <c r="J52" s="131">
        <f aca="true" t="shared" si="1" ref="J52:J57">F52*G52*H52</f>
        <v>0</v>
      </c>
    </row>
    <row r="53" spans="1:10" s="118" customFormat="1" ht="15.75" outlineLevel="2">
      <c r="A53" s="123"/>
      <c r="B53" s="124">
        <v>2</v>
      </c>
      <c r="C53" s="123"/>
      <c r="D53" s="396"/>
      <c r="E53" s="397"/>
      <c r="F53" s="127"/>
      <c r="G53" s="160"/>
      <c r="H53" s="398"/>
      <c r="I53" s="399"/>
      <c r="J53" s="131">
        <f t="shared" si="1"/>
        <v>0</v>
      </c>
    </row>
    <row r="54" spans="1:10" s="118" customFormat="1" ht="15.75" outlineLevel="2">
      <c r="A54" s="123"/>
      <c r="B54" s="124">
        <v>3</v>
      </c>
      <c r="C54" s="123"/>
      <c r="D54" s="396"/>
      <c r="E54" s="397"/>
      <c r="F54" s="127"/>
      <c r="G54" s="160"/>
      <c r="H54" s="398"/>
      <c r="I54" s="399"/>
      <c r="J54" s="131">
        <f t="shared" si="1"/>
        <v>0</v>
      </c>
    </row>
    <row r="55" spans="1:10" s="118" customFormat="1" ht="15.75" outlineLevel="2">
      <c r="A55" s="123"/>
      <c r="B55" s="124">
        <v>4</v>
      </c>
      <c r="C55" s="123"/>
      <c r="D55" s="396"/>
      <c r="E55" s="397"/>
      <c r="F55" s="127"/>
      <c r="G55" s="160"/>
      <c r="H55" s="398"/>
      <c r="I55" s="399"/>
      <c r="J55" s="131">
        <f t="shared" si="1"/>
        <v>0</v>
      </c>
    </row>
    <row r="56" spans="1:10" s="118" customFormat="1" ht="15.75" outlineLevel="2">
      <c r="A56" s="123"/>
      <c r="B56" s="124">
        <v>5</v>
      </c>
      <c r="C56" s="123"/>
      <c r="D56" s="396"/>
      <c r="E56" s="397"/>
      <c r="F56" s="127"/>
      <c r="G56" s="160"/>
      <c r="H56" s="398"/>
      <c r="I56" s="399"/>
      <c r="J56" s="131">
        <f t="shared" si="1"/>
        <v>0</v>
      </c>
    </row>
    <row r="57" spans="1:10" s="118" customFormat="1" ht="16.5" customHeight="1" outlineLevel="2">
      <c r="A57" s="123"/>
      <c r="B57" s="124">
        <v>6</v>
      </c>
      <c r="C57" s="123"/>
      <c r="D57" s="396"/>
      <c r="E57" s="397"/>
      <c r="F57" s="127"/>
      <c r="G57" s="160"/>
      <c r="H57" s="398"/>
      <c r="I57" s="399"/>
      <c r="J57" s="131">
        <f t="shared" si="1"/>
        <v>0</v>
      </c>
    </row>
    <row r="58" spans="1:10" s="118" customFormat="1" ht="15.75" outlineLevel="1">
      <c r="A58" s="395" t="s">
        <v>279</v>
      </c>
      <c r="B58" s="373"/>
      <c r="C58" s="373"/>
      <c r="D58" s="373"/>
      <c r="E58" s="373"/>
      <c r="F58" s="373"/>
      <c r="G58" s="373"/>
      <c r="H58" s="373"/>
      <c r="I58" s="374"/>
      <c r="J58" s="162">
        <f>SUM(J52:J57)</f>
        <v>0</v>
      </c>
    </row>
    <row r="59" spans="1:10" s="118" customFormat="1" ht="32.25" customHeight="1">
      <c r="A59" s="388" t="s">
        <v>455</v>
      </c>
      <c r="B59" s="389"/>
      <c r="C59" s="389"/>
      <c r="D59" s="389"/>
      <c r="E59" s="389"/>
      <c r="F59" s="389"/>
      <c r="G59" s="389"/>
      <c r="H59" s="389"/>
      <c r="I59" s="389"/>
      <c r="J59" s="389"/>
    </row>
    <row r="60" spans="1:10" s="118" customFormat="1" ht="78.75">
      <c r="A60" s="167"/>
      <c r="B60" s="168" t="s">
        <v>100</v>
      </c>
      <c r="C60" s="433" t="s">
        <v>281</v>
      </c>
      <c r="D60" s="434"/>
      <c r="E60" s="434"/>
      <c r="F60" s="435"/>
      <c r="G60" s="169" t="s">
        <v>379</v>
      </c>
      <c r="H60" s="436" t="s">
        <v>291</v>
      </c>
      <c r="I60" s="436"/>
      <c r="J60" s="169" t="s">
        <v>380</v>
      </c>
    </row>
    <row r="61" spans="1:10" s="118" customFormat="1" ht="15.75">
      <c r="A61" s="170"/>
      <c r="B61" s="171">
        <v>1</v>
      </c>
      <c r="C61" s="437">
        <v>2</v>
      </c>
      <c r="D61" s="438"/>
      <c r="E61" s="438"/>
      <c r="F61" s="439"/>
      <c r="G61" s="122">
        <v>3</v>
      </c>
      <c r="H61" s="437">
        <v>4</v>
      </c>
      <c r="I61" s="439"/>
      <c r="J61" s="122" t="s">
        <v>293</v>
      </c>
    </row>
    <row r="62" spans="1:10" s="153" customFormat="1" ht="15.75" outlineLevel="1">
      <c r="A62" s="148"/>
      <c r="B62" s="149">
        <v>1</v>
      </c>
      <c r="C62" s="440" t="s">
        <v>470</v>
      </c>
      <c r="D62" s="441"/>
      <c r="E62" s="441"/>
      <c r="F62" s="442"/>
      <c r="G62" s="172" t="s">
        <v>152</v>
      </c>
      <c r="H62" s="443" t="s">
        <v>152</v>
      </c>
      <c r="I62" s="443"/>
      <c r="J62" s="152">
        <f>J63+J64</f>
        <v>0</v>
      </c>
    </row>
    <row r="63" spans="1:10" s="118" customFormat="1" ht="27.75" customHeight="1" outlineLevel="1">
      <c r="A63" s="123"/>
      <c r="B63" s="124" t="s">
        <v>167</v>
      </c>
      <c r="C63" s="444" t="s">
        <v>471</v>
      </c>
      <c r="D63" s="445"/>
      <c r="E63" s="445"/>
      <c r="F63" s="446"/>
      <c r="G63" s="174"/>
      <c r="H63" s="447"/>
      <c r="I63" s="447"/>
      <c r="J63" s="131">
        <f>D63*H63/100</f>
        <v>0</v>
      </c>
    </row>
    <row r="64" spans="1:10" s="118" customFormat="1" ht="15.75" outlineLevel="1">
      <c r="A64" s="123"/>
      <c r="B64" s="124" t="s">
        <v>296</v>
      </c>
      <c r="C64" s="444"/>
      <c r="D64" s="445"/>
      <c r="E64" s="445"/>
      <c r="F64" s="446"/>
      <c r="G64" s="174"/>
      <c r="H64" s="447"/>
      <c r="I64" s="447"/>
      <c r="J64" s="131">
        <f>D64*H64/100</f>
        <v>0</v>
      </c>
    </row>
    <row r="65" spans="1:10" s="118" customFormat="1" ht="15.75" outlineLevel="1">
      <c r="A65" s="395" t="s">
        <v>279</v>
      </c>
      <c r="B65" s="373"/>
      <c r="C65" s="373"/>
      <c r="D65" s="373"/>
      <c r="E65" s="373"/>
      <c r="F65" s="373"/>
      <c r="G65" s="373"/>
      <c r="H65" s="373"/>
      <c r="I65" s="374"/>
      <c r="J65" s="133">
        <f>J62</f>
        <v>0</v>
      </c>
    </row>
    <row r="66" spans="1:10" s="118" customFormat="1" ht="24" customHeight="1">
      <c r="A66" s="388" t="s">
        <v>456</v>
      </c>
      <c r="B66" s="389"/>
      <c r="C66" s="389"/>
      <c r="D66" s="389"/>
      <c r="E66" s="389"/>
      <c r="F66" s="389"/>
      <c r="G66" s="389"/>
      <c r="H66" s="389"/>
      <c r="I66" s="389"/>
      <c r="J66" s="390"/>
    </row>
    <row r="67" spans="1:10" ht="25.5">
      <c r="A67" s="134"/>
      <c r="B67" s="135" t="s">
        <v>100</v>
      </c>
      <c r="C67" s="156" t="s">
        <v>281</v>
      </c>
      <c r="D67" s="391" t="s">
        <v>305</v>
      </c>
      <c r="E67" s="392"/>
      <c r="F67" s="391" t="s">
        <v>306</v>
      </c>
      <c r="G67" s="392"/>
      <c r="H67" s="391" t="s">
        <v>390</v>
      </c>
      <c r="I67" s="392"/>
      <c r="J67" s="156" t="s">
        <v>285</v>
      </c>
    </row>
    <row r="68" spans="1:10" ht="13.5">
      <c r="A68" s="134"/>
      <c r="B68" s="137">
        <v>1</v>
      </c>
      <c r="C68" s="137">
        <v>2</v>
      </c>
      <c r="D68" s="393">
        <v>3</v>
      </c>
      <c r="E68" s="394"/>
      <c r="F68" s="393">
        <v>4</v>
      </c>
      <c r="G68" s="394"/>
      <c r="H68" s="393">
        <v>5</v>
      </c>
      <c r="I68" s="394"/>
      <c r="J68" s="137" t="s">
        <v>391</v>
      </c>
    </row>
    <row r="69" spans="1:10" s="118" customFormat="1" ht="15.75" outlineLevel="1">
      <c r="A69" s="123"/>
      <c r="B69" s="124">
        <v>1</v>
      </c>
      <c r="C69" s="132"/>
      <c r="D69" s="382"/>
      <c r="E69" s="383"/>
      <c r="F69" s="384"/>
      <c r="G69" s="385"/>
      <c r="H69" s="386"/>
      <c r="I69" s="387"/>
      <c r="J69" s="139">
        <f>D69*F69*H69</f>
        <v>0</v>
      </c>
    </row>
    <row r="70" spans="1:10" s="118" customFormat="1" ht="15.75" outlineLevel="1">
      <c r="A70" s="123"/>
      <c r="B70" s="124">
        <v>2</v>
      </c>
      <c r="C70" s="132"/>
      <c r="D70" s="382"/>
      <c r="E70" s="383"/>
      <c r="F70" s="384"/>
      <c r="G70" s="385"/>
      <c r="H70" s="386"/>
      <c r="I70" s="387"/>
      <c r="J70" s="139">
        <f>D70*F70*H70</f>
        <v>0</v>
      </c>
    </row>
    <row r="71" spans="1:10" s="118" customFormat="1" ht="15.75" outlineLevel="1">
      <c r="A71" s="140" t="s">
        <v>279</v>
      </c>
      <c r="B71" s="141"/>
      <c r="C71" s="373" t="s">
        <v>279</v>
      </c>
      <c r="D71" s="373"/>
      <c r="E71" s="373"/>
      <c r="F71" s="373"/>
      <c r="G71" s="373"/>
      <c r="H71" s="373"/>
      <c r="I71" s="374"/>
      <c r="J71" s="133">
        <f>SUM(J69:J70)</f>
        <v>0</v>
      </c>
    </row>
    <row r="72" spans="1:10" s="118" customFormat="1" ht="22.5" customHeight="1">
      <c r="A72" s="388" t="s">
        <v>457</v>
      </c>
      <c r="B72" s="389"/>
      <c r="C72" s="389"/>
      <c r="D72" s="389"/>
      <c r="E72" s="389"/>
      <c r="F72" s="389"/>
      <c r="G72" s="389"/>
      <c r="H72" s="389"/>
      <c r="I72" s="389"/>
      <c r="J72" s="390"/>
    </row>
    <row r="73" spans="1:10" ht="25.5">
      <c r="A73" s="134"/>
      <c r="B73" s="135" t="s">
        <v>100</v>
      </c>
      <c r="C73" s="156" t="s">
        <v>281</v>
      </c>
      <c r="D73" s="391" t="s">
        <v>305</v>
      </c>
      <c r="E73" s="392"/>
      <c r="F73" s="391" t="s">
        <v>306</v>
      </c>
      <c r="G73" s="392"/>
      <c r="H73" s="391" t="s">
        <v>395</v>
      </c>
      <c r="I73" s="392"/>
      <c r="J73" s="156" t="s">
        <v>285</v>
      </c>
    </row>
    <row r="74" spans="1:10" ht="13.5">
      <c r="A74" s="134"/>
      <c r="B74" s="137">
        <v>1</v>
      </c>
      <c r="C74" s="137">
        <v>2</v>
      </c>
      <c r="D74" s="393">
        <v>3</v>
      </c>
      <c r="E74" s="394"/>
      <c r="F74" s="393">
        <v>4</v>
      </c>
      <c r="G74" s="394"/>
      <c r="H74" s="393">
        <v>5</v>
      </c>
      <c r="I74" s="394"/>
      <c r="J74" s="137" t="s">
        <v>391</v>
      </c>
    </row>
    <row r="75" spans="1:10" s="118" customFormat="1" ht="15.75" outlineLevel="1">
      <c r="A75" s="123"/>
      <c r="B75" s="124">
        <v>1</v>
      </c>
      <c r="C75" s="132" t="s">
        <v>396</v>
      </c>
      <c r="D75" s="382" t="s">
        <v>397</v>
      </c>
      <c r="E75" s="383"/>
      <c r="F75" s="384"/>
      <c r="G75" s="385"/>
      <c r="H75" s="386"/>
      <c r="I75" s="387"/>
      <c r="J75" s="139">
        <f>SUM(J77:J80)</f>
        <v>0</v>
      </c>
    </row>
    <row r="76" spans="1:10" s="118" customFormat="1" ht="15.75" outlineLevel="1">
      <c r="A76" s="123"/>
      <c r="B76" s="124"/>
      <c r="C76" s="132" t="s">
        <v>398</v>
      </c>
      <c r="D76" s="382"/>
      <c r="E76" s="383"/>
      <c r="F76" s="384"/>
      <c r="G76" s="385"/>
      <c r="H76" s="386"/>
      <c r="I76" s="387"/>
      <c r="J76" s="139"/>
    </row>
    <row r="77" spans="1:10" s="118" customFormat="1" ht="15.75" outlineLevel="1">
      <c r="A77" s="123"/>
      <c r="B77" s="124"/>
      <c r="C77" s="132"/>
      <c r="D77" s="382"/>
      <c r="E77" s="383"/>
      <c r="F77" s="384"/>
      <c r="G77" s="385"/>
      <c r="H77" s="386"/>
      <c r="I77" s="387"/>
      <c r="J77" s="139">
        <f>F77*H77</f>
        <v>0</v>
      </c>
    </row>
    <row r="78" spans="1:10" s="118" customFormat="1" ht="15.75" outlineLevel="1">
      <c r="A78" s="123"/>
      <c r="B78" s="124"/>
      <c r="C78" s="132"/>
      <c r="D78" s="382"/>
      <c r="E78" s="383"/>
      <c r="F78" s="384"/>
      <c r="G78" s="385"/>
      <c r="H78" s="386"/>
      <c r="I78" s="387"/>
      <c r="J78" s="139">
        <f>F78*H78</f>
        <v>0</v>
      </c>
    </row>
    <row r="79" spans="1:10" s="118" customFormat="1" ht="15.75" outlineLevel="1">
      <c r="A79" s="123"/>
      <c r="B79" s="124"/>
      <c r="C79" s="132"/>
      <c r="D79" s="382"/>
      <c r="E79" s="383"/>
      <c r="F79" s="384"/>
      <c r="G79" s="385"/>
      <c r="H79" s="386"/>
      <c r="I79" s="387"/>
      <c r="J79" s="139">
        <f>F79*H79</f>
        <v>0</v>
      </c>
    </row>
    <row r="80" spans="1:10" s="118" customFormat="1" ht="15.75" outlineLevel="1">
      <c r="A80" s="123"/>
      <c r="B80" s="124"/>
      <c r="C80" s="132"/>
      <c r="D80" s="382"/>
      <c r="E80" s="383"/>
      <c r="F80" s="384"/>
      <c r="G80" s="385"/>
      <c r="H80" s="386"/>
      <c r="I80" s="387"/>
      <c r="J80" s="139">
        <f>F80*H80</f>
        <v>0</v>
      </c>
    </row>
    <row r="81" spans="1:10" s="118" customFormat="1" ht="15.75" outlineLevel="1">
      <c r="A81" s="140" t="s">
        <v>279</v>
      </c>
      <c r="B81" s="141"/>
      <c r="C81" s="373" t="s">
        <v>279</v>
      </c>
      <c r="D81" s="373"/>
      <c r="E81" s="373"/>
      <c r="F81" s="373"/>
      <c r="G81" s="373"/>
      <c r="H81" s="373"/>
      <c r="I81" s="374"/>
      <c r="J81" s="133">
        <f>J75</f>
        <v>0</v>
      </c>
    </row>
    <row r="82" spans="1:10" s="118" customFormat="1" ht="28.5" customHeight="1">
      <c r="A82" s="388" t="s">
        <v>482</v>
      </c>
      <c r="B82" s="389"/>
      <c r="C82" s="389"/>
      <c r="D82" s="389"/>
      <c r="E82" s="389"/>
      <c r="F82" s="389"/>
      <c r="G82" s="389"/>
      <c r="H82" s="389"/>
      <c r="I82" s="389"/>
      <c r="J82" s="390"/>
    </row>
    <row r="83" spans="1:10" ht="25.5">
      <c r="A83" s="134"/>
      <c r="B83" s="135" t="s">
        <v>100</v>
      </c>
      <c r="C83" s="156" t="s">
        <v>281</v>
      </c>
      <c r="D83" s="391" t="s">
        <v>305</v>
      </c>
      <c r="E83" s="392"/>
      <c r="F83" s="391" t="s">
        <v>306</v>
      </c>
      <c r="G83" s="392"/>
      <c r="H83" s="391" t="s">
        <v>395</v>
      </c>
      <c r="I83" s="392"/>
      <c r="J83" s="156" t="s">
        <v>285</v>
      </c>
    </row>
    <row r="84" spans="1:10" ht="13.5">
      <c r="A84" s="134"/>
      <c r="B84" s="137">
        <v>1</v>
      </c>
      <c r="C84" s="137">
        <v>2</v>
      </c>
      <c r="D84" s="393">
        <v>3</v>
      </c>
      <c r="E84" s="394"/>
      <c r="F84" s="393">
        <v>4</v>
      </c>
      <c r="G84" s="394"/>
      <c r="H84" s="393">
        <v>5</v>
      </c>
      <c r="I84" s="394"/>
      <c r="J84" s="137" t="s">
        <v>391</v>
      </c>
    </row>
    <row r="85" spans="1:10" s="118" customFormat="1" ht="15.75" outlineLevel="1">
      <c r="A85" s="123"/>
      <c r="B85" s="124">
        <v>1</v>
      </c>
      <c r="C85" s="132" t="s">
        <v>399</v>
      </c>
      <c r="D85" s="382"/>
      <c r="E85" s="383"/>
      <c r="F85" s="384"/>
      <c r="G85" s="385"/>
      <c r="H85" s="386"/>
      <c r="I85" s="387"/>
      <c r="J85" s="139">
        <f>SUM(J87:J94)</f>
        <v>0</v>
      </c>
    </row>
    <row r="86" spans="1:10" s="118" customFormat="1" ht="15.75" outlineLevel="1">
      <c r="A86" s="123"/>
      <c r="B86" s="124"/>
      <c r="C86" s="132" t="s">
        <v>400</v>
      </c>
      <c r="D86" s="382"/>
      <c r="E86" s="383"/>
      <c r="F86" s="384"/>
      <c r="G86" s="385"/>
      <c r="H86" s="386"/>
      <c r="I86" s="387"/>
      <c r="J86" s="139"/>
    </row>
    <row r="87" spans="1:10" s="118" customFormat="1" ht="15.75" outlineLevel="1">
      <c r="A87" s="123"/>
      <c r="B87" s="124"/>
      <c r="C87" s="132" t="s">
        <v>401</v>
      </c>
      <c r="D87" s="382"/>
      <c r="E87" s="383"/>
      <c r="F87" s="384"/>
      <c r="G87" s="385"/>
      <c r="H87" s="386"/>
      <c r="I87" s="387"/>
      <c r="J87" s="139">
        <f>F87*H87</f>
        <v>0</v>
      </c>
    </row>
    <row r="88" spans="1:10" s="118" customFormat="1" ht="31.5" outlineLevel="1">
      <c r="A88" s="123"/>
      <c r="B88" s="124"/>
      <c r="C88" s="123" t="s">
        <v>402</v>
      </c>
      <c r="D88" s="382"/>
      <c r="E88" s="383"/>
      <c r="F88" s="384"/>
      <c r="G88" s="385"/>
      <c r="H88" s="386"/>
      <c r="I88" s="387"/>
      <c r="J88" s="139">
        <f aca="true" t="shared" si="2" ref="J88:J94">F88*H88</f>
        <v>0</v>
      </c>
    </row>
    <row r="89" spans="1:10" s="118" customFormat="1" ht="15.75" outlineLevel="1">
      <c r="A89" s="123"/>
      <c r="B89" s="124"/>
      <c r="C89" s="123" t="s">
        <v>403</v>
      </c>
      <c r="D89" s="382"/>
      <c r="E89" s="383"/>
      <c r="F89" s="384"/>
      <c r="G89" s="385"/>
      <c r="H89" s="386"/>
      <c r="I89" s="387"/>
      <c r="J89" s="139">
        <f t="shared" si="2"/>
        <v>0</v>
      </c>
    </row>
    <row r="90" spans="1:10" s="118" customFormat="1" ht="15.75" outlineLevel="1">
      <c r="A90" s="123"/>
      <c r="B90" s="124"/>
      <c r="C90" s="123" t="s">
        <v>404</v>
      </c>
      <c r="D90" s="382"/>
      <c r="E90" s="383"/>
      <c r="F90" s="384"/>
      <c r="G90" s="385"/>
      <c r="H90" s="386"/>
      <c r="I90" s="387"/>
      <c r="J90" s="139">
        <f t="shared" si="2"/>
        <v>0</v>
      </c>
    </row>
    <row r="91" spans="1:10" s="118" customFormat="1" ht="15.75" outlineLevel="1">
      <c r="A91" s="123"/>
      <c r="B91" s="124"/>
      <c r="C91" s="123" t="s">
        <v>405</v>
      </c>
      <c r="D91" s="382"/>
      <c r="E91" s="383"/>
      <c r="F91" s="384"/>
      <c r="G91" s="385"/>
      <c r="H91" s="386"/>
      <c r="I91" s="387"/>
      <c r="J91" s="139">
        <f t="shared" si="2"/>
        <v>0</v>
      </c>
    </row>
    <row r="92" spans="1:10" s="118" customFormat="1" ht="15.75" outlineLevel="1">
      <c r="A92" s="123"/>
      <c r="B92" s="124"/>
      <c r="C92" s="123" t="s">
        <v>406</v>
      </c>
      <c r="D92" s="382"/>
      <c r="E92" s="383"/>
      <c r="F92" s="384"/>
      <c r="G92" s="385"/>
      <c r="H92" s="386"/>
      <c r="I92" s="387"/>
      <c r="J92" s="139">
        <f t="shared" si="2"/>
        <v>0</v>
      </c>
    </row>
    <row r="93" spans="1:10" s="118" customFormat="1" ht="31.5" outlineLevel="1">
      <c r="A93" s="123"/>
      <c r="B93" s="124"/>
      <c r="C93" s="123" t="s">
        <v>407</v>
      </c>
      <c r="D93" s="382"/>
      <c r="E93" s="383"/>
      <c r="F93" s="384"/>
      <c r="G93" s="385"/>
      <c r="H93" s="386"/>
      <c r="I93" s="387"/>
      <c r="J93" s="139">
        <f t="shared" si="2"/>
        <v>0</v>
      </c>
    </row>
    <row r="94" spans="1:10" s="118" customFormat="1" ht="15.75" outlineLevel="1">
      <c r="A94" s="123"/>
      <c r="B94" s="124"/>
      <c r="C94" s="123" t="s">
        <v>408</v>
      </c>
      <c r="D94" s="382"/>
      <c r="E94" s="383"/>
      <c r="F94" s="384"/>
      <c r="G94" s="385"/>
      <c r="H94" s="386"/>
      <c r="I94" s="387"/>
      <c r="J94" s="139">
        <f t="shared" si="2"/>
        <v>0</v>
      </c>
    </row>
    <row r="95" spans="1:10" s="118" customFormat="1" ht="15.75" outlineLevel="1">
      <c r="A95" s="123"/>
      <c r="B95" s="124"/>
      <c r="C95" s="123"/>
      <c r="D95" s="382"/>
      <c r="E95" s="383"/>
      <c r="F95" s="384"/>
      <c r="G95" s="385"/>
      <c r="H95" s="386"/>
      <c r="I95" s="387"/>
      <c r="J95" s="139"/>
    </row>
    <row r="96" spans="1:10" s="118" customFormat="1" ht="15.75" outlineLevel="1">
      <c r="A96" s="140" t="s">
        <v>279</v>
      </c>
      <c r="B96" s="141"/>
      <c r="C96" s="373" t="s">
        <v>279</v>
      </c>
      <c r="D96" s="373"/>
      <c r="E96" s="373"/>
      <c r="F96" s="373"/>
      <c r="G96" s="373"/>
      <c r="H96" s="373"/>
      <c r="I96" s="374"/>
      <c r="J96" s="133">
        <f>J85</f>
        <v>0</v>
      </c>
    </row>
    <row r="97" spans="3:10" s="118" customFormat="1" ht="21" customHeight="1">
      <c r="C97" s="375" t="s">
        <v>425</v>
      </c>
      <c r="D97" s="375"/>
      <c r="E97" s="375"/>
      <c r="F97" s="375"/>
      <c r="G97" s="375"/>
      <c r="H97" s="375"/>
      <c r="I97" s="376"/>
      <c r="J97" s="162">
        <f>J14+J21+J24+J31+J48+J58+J65+J71+J81+J96</f>
        <v>0</v>
      </c>
    </row>
    <row r="100" spans="2:10" ht="12.75">
      <c r="B100" s="136" t="s">
        <v>426</v>
      </c>
      <c r="D100" s="183"/>
      <c r="E100" s="183"/>
      <c r="F100" s="184"/>
      <c r="I100" s="183"/>
      <c r="J100" s="183"/>
    </row>
    <row r="101" spans="9:10" ht="12.75">
      <c r="I101" s="377" t="s">
        <v>427</v>
      </c>
      <c r="J101" s="377"/>
    </row>
    <row r="103" spans="2:10" ht="12.75">
      <c r="B103" s="136" t="s">
        <v>428</v>
      </c>
      <c r="D103" s="183"/>
      <c r="E103" s="183"/>
      <c r="F103" s="184"/>
      <c r="I103" s="183"/>
      <c r="J103" s="183"/>
    </row>
    <row r="104" spans="9:10" ht="12.75">
      <c r="I104" s="377" t="s">
        <v>427</v>
      </c>
      <c r="J104" s="377"/>
    </row>
    <row r="106" spans="2:10" ht="12.75">
      <c r="B106" s="136" t="s">
        <v>429</v>
      </c>
      <c r="C106" s="183"/>
      <c r="D106" s="183"/>
      <c r="F106" s="184"/>
      <c r="G106" s="183"/>
      <c r="I106" s="183"/>
      <c r="J106" s="183"/>
    </row>
    <row r="107" spans="3:10" ht="12.75">
      <c r="C107" s="379" t="s">
        <v>71</v>
      </c>
      <c r="D107" s="379"/>
      <c r="F107" s="380" t="s">
        <v>72</v>
      </c>
      <c r="G107" s="380"/>
      <c r="I107" s="377" t="s">
        <v>427</v>
      </c>
      <c r="J107" s="377"/>
    </row>
    <row r="109" ht="12.75">
      <c r="B109" s="136" t="s">
        <v>430</v>
      </c>
    </row>
  </sheetData>
  <sheetProtection/>
  <mergeCells count="194">
    <mergeCell ref="H18:I18"/>
    <mergeCell ref="H19:I19"/>
    <mergeCell ref="H20:I20"/>
    <mergeCell ref="C97:I97"/>
    <mergeCell ref="I101:J101"/>
    <mergeCell ref="I104:J104"/>
    <mergeCell ref="C107:D107"/>
    <mergeCell ref="F107:G107"/>
    <mergeCell ref="I107:J107"/>
    <mergeCell ref="D95:E95"/>
    <mergeCell ref="F95:G95"/>
    <mergeCell ref="H95:I95"/>
    <mergeCell ref="C96:I96"/>
    <mergeCell ref="D93:E93"/>
    <mergeCell ref="F93:G93"/>
    <mergeCell ref="H93:I93"/>
    <mergeCell ref="D94:E94"/>
    <mergeCell ref="F94:G94"/>
    <mergeCell ref="H94:I94"/>
    <mergeCell ref="D91:E91"/>
    <mergeCell ref="F91:G91"/>
    <mergeCell ref="H91:I91"/>
    <mergeCell ref="D92:E92"/>
    <mergeCell ref="F92:G92"/>
    <mergeCell ref="H92:I92"/>
    <mergeCell ref="D89:E89"/>
    <mergeCell ref="F89:G89"/>
    <mergeCell ref="H89:I89"/>
    <mergeCell ref="D90:E90"/>
    <mergeCell ref="F90:G90"/>
    <mergeCell ref="H90:I90"/>
    <mergeCell ref="D87:E87"/>
    <mergeCell ref="F87:G87"/>
    <mergeCell ref="H87:I87"/>
    <mergeCell ref="D88:E88"/>
    <mergeCell ref="F88:G88"/>
    <mergeCell ref="H88:I88"/>
    <mergeCell ref="D85:E85"/>
    <mergeCell ref="F85:G85"/>
    <mergeCell ref="H85:I85"/>
    <mergeCell ref="D86:E86"/>
    <mergeCell ref="F86:G86"/>
    <mergeCell ref="H86:I86"/>
    <mergeCell ref="C81:I81"/>
    <mergeCell ref="A82:J82"/>
    <mergeCell ref="D83:E83"/>
    <mergeCell ref="F83:G83"/>
    <mergeCell ref="H83:I83"/>
    <mergeCell ref="D84:E84"/>
    <mergeCell ref="F84:G84"/>
    <mergeCell ref="H84:I84"/>
    <mergeCell ref="D79:E79"/>
    <mergeCell ref="F79:G79"/>
    <mergeCell ref="H79:I79"/>
    <mergeCell ref="D80:E80"/>
    <mergeCell ref="F80:G80"/>
    <mergeCell ref="H80:I80"/>
    <mergeCell ref="D77:E77"/>
    <mergeCell ref="F77:G77"/>
    <mergeCell ref="H77:I77"/>
    <mergeCell ref="D78:E78"/>
    <mergeCell ref="F78:G78"/>
    <mergeCell ref="H78:I78"/>
    <mergeCell ref="D75:E75"/>
    <mergeCell ref="F75:G75"/>
    <mergeCell ref="H75:I75"/>
    <mergeCell ref="D76:E76"/>
    <mergeCell ref="F76:G76"/>
    <mergeCell ref="H76:I76"/>
    <mergeCell ref="C71:I71"/>
    <mergeCell ref="A72:J72"/>
    <mergeCell ref="D73:E73"/>
    <mergeCell ref="F73:G73"/>
    <mergeCell ref="H73:I73"/>
    <mergeCell ref="D74:E74"/>
    <mergeCell ref="F74:G74"/>
    <mergeCell ref="H74:I74"/>
    <mergeCell ref="D69:E69"/>
    <mergeCell ref="F69:G69"/>
    <mergeCell ref="H69:I69"/>
    <mergeCell ref="D70:E70"/>
    <mergeCell ref="F70:G70"/>
    <mergeCell ref="H70:I70"/>
    <mergeCell ref="D67:E67"/>
    <mergeCell ref="F67:G67"/>
    <mergeCell ref="H67:I67"/>
    <mergeCell ref="D68:E68"/>
    <mergeCell ref="F68:G68"/>
    <mergeCell ref="H68:I68"/>
    <mergeCell ref="A65:I65"/>
    <mergeCell ref="A66:J66"/>
    <mergeCell ref="C63:F63"/>
    <mergeCell ref="H63:I63"/>
    <mergeCell ref="C64:F64"/>
    <mergeCell ref="H64:I64"/>
    <mergeCell ref="C60:F60"/>
    <mergeCell ref="H60:I60"/>
    <mergeCell ref="C61:F61"/>
    <mergeCell ref="H61:I61"/>
    <mergeCell ref="C62:F62"/>
    <mergeCell ref="H62:I62"/>
    <mergeCell ref="A58:I58"/>
    <mergeCell ref="A59:J59"/>
    <mergeCell ref="D57:E57"/>
    <mergeCell ref="H57:I57"/>
    <mergeCell ref="D54:E54"/>
    <mergeCell ref="H54:I54"/>
    <mergeCell ref="D55:E55"/>
    <mergeCell ref="H55:I55"/>
    <mergeCell ref="D56:E56"/>
    <mergeCell ref="H56:I56"/>
    <mergeCell ref="D51:E51"/>
    <mergeCell ref="H51:I51"/>
    <mergeCell ref="D52:E52"/>
    <mergeCell ref="H52:I52"/>
    <mergeCell ref="D53:E53"/>
    <mergeCell ref="H53:I53"/>
    <mergeCell ref="D47:E47"/>
    <mergeCell ref="H47:I47"/>
    <mergeCell ref="A48:I48"/>
    <mergeCell ref="A49:J49"/>
    <mergeCell ref="D50:E50"/>
    <mergeCell ref="H50:I50"/>
    <mergeCell ref="D44:E44"/>
    <mergeCell ref="H44:I44"/>
    <mergeCell ref="D45:E45"/>
    <mergeCell ref="H45:I45"/>
    <mergeCell ref="D46:E46"/>
    <mergeCell ref="H46:I46"/>
    <mergeCell ref="D41:E41"/>
    <mergeCell ref="H41:I41"/>
    <mergeCell ref="D42:E42"/>
    <mergeCell ref="H42:I42"/>
    <mergeCell ref="D43:E43"/>
    <mergeCell ref="H43:I43"/>
    <mergeCell ref="D40:E40"/>
    <mergeCell ref="H40:I40"/>
    <mergeCell ref="D37:E37"/>
    <mergeCell ref="H37:I37"/>
    <mergeCell ref="D38:E38"/>
    <mergeCell ref="H38:I38"/>
    <mergeCell ref="D39:E39"/>
    <mergeCell ref="H39:I39"/>
    <mergeCell ref="D34:E34"/>
    <mergeCell ref="H34:I34"/>
    <mergeCell ref="D35:E35"/>
    <mergeCell ref="H35:I35"/>
    <mergeCell ref="D36:E36"/>
    <mergeCell ref="H36:I36"/>
    <mergeCell ref="D30:E30"/>
    <mergeCell ref="H30:I30"/>
    <mergeCell ref="A31:I31"/>
    <mergeCell ref="A32:J32"/>
    <mergeCell ref="D33:E33"/>
    <mergeCell ref="H33:I33"/>
    <mergeCell ref="D27:E27"/>
    <mergeCell ref="H27:I27"/>
    <mergeCell ref="D28:E28"/>
    <mergeCell ref="H28:I28"/>
    <mergeCell ref="D29:E29"/>
    <mergeCell ref="H29:I29"/>
    <mergeCell ref="D23:E23"/>
    <mergeCell ref="H23:I23"/>
    <mergeCell ref="A24:I24"/>
    <mergeCell ref="A25:J25"/>
    <mergeCell ref="D26:E26"/>
    <mergeCell ref="H26:I26"/>
    <mergeCell ref="A21:I21"/>
    <mergeCell ref="A22:J22"/>
    <mergeCell ref="D17:E17"/>
    <mergeCell ref="H17:I17"/>
    <mergeCell ref="A15:J15"/>
    <mergeCell ref="D16:E16"/>
    <mergeCell ref="H16:I16"/>
    <mergeCell ref="D18:E18"/>
    <mergeCell ref="D19:E19"/>
    <mergeCell ref="D20:E20"/>
    <mergeCell ref="D13:E13"/>
    <mergeCell ref="F13:G13"/>
    <mergeCell ref="H13:I13"/>
    <mergeCell ref="C14:I14"/>
    <mergeCell ref="D11:E11"/>
    <mergeCell ref="F11:G11"/>
    <mergeCell ref="H11:I11"/>
    <mergeCell ref="D12:E12"/>
    <mergeCell ref="F12:G12"/>
    <mergeCell ref="H12:I12"/>
    <mergeCell ref="A9:J9"/>
    <mergeCell ref="D10:E10"/>
    <mergeCell ref="F10:G10"/>
    <mergeCell ref="H10:I10"/>
    <mergeCell ref="B5:J5"/>
    <mergeCell ref="E6:J6"/>
    <mergeCell ref="D7:J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="75" zoomScaleNormal="75" zoomScalePageLayoutView="0" workbookViewId="0" topLeftCell="B67">
      <selection activeCell="A76" sqref="A76:J76"/>
    </sheetView>
  </sheetViews>
  <sheetFormatPr defaultColWidth="8.875" defaultRowHeight="12.75" outlineLevelRow="2"/>
  <cols>
    <col min="1" max="1" width="38.875" style="136" hidden="1" customWidth="1"/>
    <col min="2" max="2" width="5.625" style="136" customWidth="1"/>
    <col min="3" max="3" width="35.75390625" style="136" customWidth="1"/>
    <col min="4" max="4" width="16.125" style="136" customWidth="1"/>
    <col min="5" max="5" width="12.125" style="136" customWidth="1"/>
    <col min="6" max="6" width="15.125" style="182" customWidth="1"/>
    <col min="7" max="7" width="20.00390625" style="136" customWidth="1"/>
    <col min="8" max="8" width="15.875" style="136" customWidth="1"/>
    <col min="9" max="9" width="12.375" style="136" customWidth="1"/>
    <col min="10" max="10" width="19.125" style="136" customWidth="1"/>
    <col min="11" max="16384" width="8.875" style="136" customWidth="1"/>
  </cols>
  <sheetData>
    <row r="1" ht="12.75">
      <c r="J1" s="186" t="s">
        <v>433</v>
      </c>
    </row>
    <row r="2" ht="12.75">
      <c r="J2" s="186" t="s">
        <v>432</v>
      </c>
    </row>
    <row r="3" ht="12.75">
      <c r="J3" s="186"/>
    </row>
    <row r="4" ht="12.75">
      <c r="J4" s="186" t="s">
        <v>434</v>
      </c>
    </row>
    <row r="5" spans="2:10" s="117" customFormat="1" ht="18.75">
      <c r="B5" s="378" t="s">
        <v>260</v>
      </c>
      <c r="C5" s="378"/>
      <c r="D5" s="378"/>
      <c r="E5" s="378"/>
      <c r="F5" s="378"/>
      <c r="G5" s="378"/>
      <c r="H5" s="378"/>
      <c r="I5" s="378"/>
      <c r="J5" s="378"/>
    </row>
    <row r="6" spans="2:10" s="118" customFormat="1" ht="41.25" customHeight="1">
      <c r="B6" s="117" t="s">
        <v>435</v>
      </c>
      <c r="E6" s="463" t="s">
        <v>472</v>
      </c>
      <c r="F6" s="463"/>
      <c r="G6" s="463"/>
      <c r="H6" s="463"/>
      <c r="I6" s="463"/>
      <c r="J6" s="463"/>
    </row>
    <row r="7" spans="2:10" s="117" customFormat="1" ht="19.5">
      <c r="B7" s="117" t="s">
        <v>261</v>
      </c>
      <c r="D7" s="381"/>
      <c r="E7" s="381"/>
      <c r="F7" s="381"/>
      <c r="G7" s="381"/>
      <c r="H7" s="381"/>
      <c r="I7" s="381"/>
      <c r="J7" s="381"/>
    </row>
    <row r="8" s="118" customFormat="1" ht="15.75">
      <c r="F8" s="119"/>
    </row>
    <row r="9" spans="1:10" s="118" customFormat="1" ht="24" customHeight="1">
      <c r="A9" s="388" t="s">
        <v>474</v>
      </c>
      <c r="B9" s="389"/>
      <c r="C9" s="389"/>
      <c r="D9" s="389"/>
      <c r="E9" s="389"/>
      <c r="F9" s="389"/>
      <c r="G9" s="389"/>
      <c r="H9" s="389"/>
      <c r="I9" s="389"/>
      <c r="J9" s="389"/>
    </row>
    <row r="10" spans="1:10" ht="27">
      <c r="A10" s="134"/>
      <c r="B10" s="155" t="s">
        <v>100</v>
      </c>
      <c r="C10" s="156" t="s">
        <v>281</v>
      </c>
      <c r="D10" s="400" t="s">
        <v>305</v>
      </c>
      <c r="E10" s="400"/>
      <c r="F10" s="156" t="s">
        <v>306</v>
      </c>
      <c r="G10" s="156" t="s">
        <v>307</v>
      </c>
      <c r="H10" s="400" t="s">
        <v>308</v>
      </c>
      <c r="I10" s="400"/>
      <c r="J10" s="156" t="s">
        <v>285</v>
      </c>
    </row>
    <row r="11" spans="1:10" s="185" customFormat="1" ht="12.75">
      <c r="A11" s="157"/>
      <c r="B11" s="137">
        <v>1</v>
      </c>
      <c r="C11" s="137">
        <v>2</v>
      </c>
      <c r="D11" s="393">
        <v>3</v>
      </c>
      <c r="E11" s="394"/>
      <c r="F11" s="137">
        <v>4</v>
      </c>
      <c r="G11" s="137">
        <v>5</v>
      </c>
      <c r="H11" s="393">
        <v>6</v>
      </c>
      <c r="I11" s="394"/>
      <c r="J11" s="137" t="s">
        <v>309</v>
      </c>
    </row>
    <row r="12" spans="1:10" s="118" customFormat="1" ht="15.75" outlineLevel="1">
      <c r="A12" s="123"/>
      <c r="B12" s="124">
        <v>1</v>
      </c>
      <c r="C12" s="123"/>
      <c r="D12" s="461"/>
      <c r="E12" s="462"/>
      <c r="F12" s="138"/>
      <c r="G12" s="160"/>
      <c r="H12" s="382"/>
      <c r="I12" s="383"/>
      <c r="J12" s="131">
        <f>F12*G12*H12</f>
        <v>0</v>
      </c>
    </row>
    <row r="13" spans="1:10" s="118" customFormat="1" ht="15.75" outlineLevel="1">
      <c r="A13" s="123"/>
      <c r="B13" s="124">
        <v>2</v>
      </c>
      <c r="C13" s="123"/>
      <c r="D13" s="461"/>
      <c r="E13" s="462"/>
      <c r="F13" s="138"/>
      <c r="G13" s="160"/>
      <c r="H13" s="382"/>
      <c r="I13" s="383"/>
      <c r="J13" s="131">
        <f>F13*G13*H13</f>
        <v>0</v>
      </c>
    </row>
    <row r="14" spans="1:10" s="118" customFormat="1" ht="15.75" outlineLevel="1">
      <c r="A14" s="123"/>
      <c r="B14" s="124">
        <v>3</v>
      </c>
      <c r="C14" s="123"/>
      <c r="D14" s="461"/>
      <c r="E14" s="462"/>
      <c r="F14" s="138"/>
      <c r="G14" s="160"/>
      <c r="H14" s="382"/>
      <c r="I14" s="383"/>
      <c r="J14" s="131">
        <f>F14*G14*H14</f>
        <v>0</v>
      </c>
    </row>
    <row r="15" spans="1:10" s="118" customFormat="1" ht="15.75" outlineLevel="1">
      <c r="A15" s="395" t="s">
        <v>279</v>
      </c>
      <c r="B15" s="373"/>
      <c r="C15" s="373"/>
      <c r="D15" s="373"/>
      <c r="E15" s="373"/>
      <c r="F15" s="373"/>
      <c r="G15" s="373"/>
      <c r="H15" s="373"/>
      <c r="I15" s="374"/>
      <c r="J15" s="162">
        <f>SUM(J12:J14)</f>
        <v>0</v>
      </c>
    </row>
    <row r="16" spans="1:10" s="118" customFormat="1" ht="15.75">
      <c r="A16" s="388" t="s">
        <v>475</v>
      </c>
      <c r="B16" s="389"/>
      <c r="C16" s="389"/>
      <c r="D16" s="389"/>
      <c r="E16" s="389"/>
      <c r="F16" s="389"/>
      <c r="G16" s="389"/>
      <c r="H16" s="389"/>
      <c r="I16" s="389"/>
      <c r="J16" s="389"/>
    </row>
    <row r="17" spans="1:10" s="118" customFormat="1" ht="31.5" outlineLevel="1">
      <c r="A17" s="123"/>
      <c r="B17" s="124">
        <v>1</v>
      </c>
      <c r="C17" s="123" t="s">
        <v>322</v>
      </c>
      <c r="D17" s="427" t="s">
        <v>323</v>
      </c>
      <c r="E17" s="428"/>
      <c r="F17" s="125"/>
      <c r="G17" s="163"/>
      <c r="H17" s="398"/>
      <c r="I17" s="399"/>
      <c r="J17" s="131">
        <f>F17*G17*H17</f>
        <v>0</v>
      </c>
    </row>
    <row r="18" spans="1:10" s="118" customFormat="1" ht="15.75" outlineLevel="1">
      <c r="A18" s="395" t="s">
        <v>279</v>
      </c>
      <c r="B18" s="373"/>
      <c r="C18" s="373"/>
      <c r="D18" s="373"/>
      <c r="E18" s="373"/>
      <c r="F18" s="373"/>
      <c r="G18" s="373"/>
      <c r="H18" s="373"/>
      <c r="I18" s="374"/>
      <c r="J18" s="133">
        <f>SUM(J17:J17)</f>
        <v>0</v>
      </c>
    </row>
    <row r="19" spans="1:10" s="118" customFormat="1" ht="15.75">
      <c r="A19" s="388" t="s">
        <v>476</v>
      </c>
      <c r="B19" s="389"/>
      <c r="C19" s="389"/>
      <c r="D19" s="389"/>
      <c r="E19" s="389"/>
      <c r="F19" s="389"/>
      <c r="G19" s="389"/>
      <c r="H19" s="389"/>
      <c r="I19" s="389"/>
      <c r="J19" s="389"/>
    </row>
    <row r="20" spans="1:10" s="118" customFormat="1" ht="15.75" outlineLevel="1">
      <c r="A20" s="123"/>
      <c r="B20" s="124">
        <v>1</v>
      </c>
      <c r="C20" s="132"/>
      <c r="D20" s="427"/>
      <c r="E20" s="428"/>
      <c r="F20" s="126"/>
      <c r="G20" s="160"/>
      <c r="H20" s="382"/>
      <c r="I20" s="383"/>
      <c r="J20" s="131">
        <f>F20*G20*H20</f>
        <v>0</v>
      </c>
    </row>
    <row r="21" spans="1:10" s="118" customFormat="1" ht="15.75" outlineLevel="1">
      <c r="A21" s="123"/>
      <c r="B21" s="124">
        <v>2</v>
      </c>
      <c r="C21" s="132"/>
      <c r="D21" s="427"/>
      <c r="E21" s="428"/>
      <c r="F21" s="126"/>
      <c r="G21" s="160"/>
      <c r="H21" s="382"/>
      <c r="I21" s="383"/>
      <c r="J21" s="131">
        <f>F21*G21*H21</f>
        <v>0</v>
      </c>
    </row>
    <row r="22" spans="1:10" s="118" customFormat="1" ht="15.75" outlineLevel="1">
      <c r="A22" s="123"/>
      <c r="B22" s="124">
        <v>3</v>
      </c>
      <c r="C22" s="132"/>
      <c r="D22" s="427"/>
      <c r="E22" s="428"/>
      <c r="F22" s="126"/>
      <c r="G22" s="160"/>
      <c r="H22" s="382"/>
      <c r="I22" s="383"/>
      <c r="J22" s="131">
        <f>F22*G22*H22</f>
        <v>0</v>
      </c>
    </row>
    <row r="23" spans="1:10" s="118" customFormat="1" ht="15.75" outlineLevel="1">
      <c r="A23" s="123"/>
      <c r="B23" s="124">
        <v>4</v>
      </c>
      <c r="C23" s="132"/>
      <c r="D23" s="427"/>
      <c r="E23" s="428"/>
      <c r="F23" s="126"/>
      <c r="G23" s="160"/>
      <c r="H23" s="382"/>
      <c r="I23" s="383"/>
      <c r="J23" s="131">
        <f>F23*G23*H23</f>
        <v>0</v>
      </c>
    </row>
    <row r="24" spans="1:10" s="118" customFormat="1" ht="15.75" outlineLevel="1">
      <c r="A24" s="123"/>
      <c r="B24" s="124">
        <v>5</v>
      </c>
      <c r="C24" s="132"/>
      <c r="D24" s="427"/>
      <c r="E24" s="428"/>
      <c r="F24" s="126"/>
      <c r="G24" s="160"/>
      <c r="H24" s="382"/>
      <c r="I24" s="383"/>
      <c r="J24" s="131">
        <f>F24*G24*H24</f>
        <v>0</v>
      </c>
    </row>
    <row r="25" spans="1:10" s="118" customFormat="1" ht="15.75" outlineLevel="1">
      <c r="A25" s="395" t="s">
        <v>279</v>
      </c>
      <c r="B25" s="373"/>
      <c r="C25" s="373"/>
      <c r="D25" s="373"/>
      <c r="E25" s="373"/>
      <c r="F25" s="373"/>
      <c r="G25" s="373"/>
      <c r="H25" s="373"/>
      <c r="I25" s="374"/>
      <c r="J25" s="133">
        <f>SUM(J20:J24)</f>
        <v>0</v>
      </c>
    </row>
    <row r="26" spans="1:10" s="118" customFormat="1" ht="27.75" customHeight="1">
      <c r="A26" s="388" t="s">
        <v>477</v>
      </c>
      <c r="B26" s="389"/>
      <c r="C26" s="389"/>
      <c r="D26" s="389"/>
      <c r="E26" s="389"/>
      <c r="F26" s="389"/>
      <c r="G26" s="389"/>
      <c r="H26" s="389"/>
      <c r="I26" s="389"/>
      <c r="J26" s="389"/>
    </row>
    <row r="27" spans="1:10" ht="27">
      <c r="A27" s="134"/>
      <c r="B27" s="155" t="s">
        <v>100</v>
      </c>
      <c r="C27" s="156" t="s">
        <v>281</v>
      </c>
      <c r="D27" s="400" t="s">
        <v>305</v>
      </c>
      <c r="E27" s="400"/>
      <c r="F27" s="156" t="s">
        <v>306</v>
      </c>
      <c r="G27" s="156" t="s">
        <v>307</v>
      </c>
      <c r="H27" s="400" t="s">
        <v>308</v>
      </c>
      <c r="I27" s="400"/>
      <c r="J27" s="156" t="s">
        <v>285</v>
      </c>
    </row>
    <row r="28" spans="1:10" s="185" customFormat="1" ht="12.75">
      <c r="A28" s="157"/>
      <c r="B28" s="137">
        <v>1</v>
      </c>
      <c r="C28" s="137">
        <v>2</v>
      </c>
      <c r="D28" s="393">
        <v>3</v>
      </c>
      <c r="E28" s="394"/>
      <c r="F28" s="137">
        <v>4</v>
      </c>
      <c r="G28" s="137">
        <v>5</v>
      </c>
      <c r="H28" s="393">
        <v>6</v>
      </c>
      <c r="I28" s="394"/>
      <c r="J28" s="137" t="s">
        <v>309</v>
      </c>
    </row>
    <row r="29" spans="1:10" s="153" customFormat="1" ht="31.5" outlineLevel="2">
      <c r="A29" s="148"/>
      <c r="B29" s="149" t="s">
        <v>105</v>
      </c>
      <c r="C29" s="148" t="s">
        <v>334</v>
      </c>
      <c r="D29" s="429" t="s">
        <v>152</v>
      </c>
      <c r="E29" s="430"/>
      <c r="F29" s="165" t="s">
        <v>152</v>
      </c>
      <c r="G29" s="165" t="s">
        <v>152</v>
      </c>
      <c r="H29" s="431" t="s">
        <v>152</v>
      </c>
      <c r="I29" s="432"/>
      <c r="J29" s="152"/>
    </row>
    <row r="30" spans="1:10" s="118" customFormat="1" ht="15.75" outlineLevel="2">
      <c r="A30" s="123"/>
      <c r="B30" s="166" t="s">
        <v>167</v>
      </c>
      <c r="C30" s="123"/>
      <c r="D30" s="396"/>
      <c r="E30" s="397"/>
      <c r="F30" s="164"/>
      <c r="G30" s="160"/>
      <c r="H30" s="398"/>
      <c r="I30" s="399"/>
      <c r="J30" s="131">
        <f>F30*G30*H30</f>
        <v>0</v>
      </c>
    </row>
    <row r="31" spans="1:10" s="118" customFormat="1" ht="45.75" customHeight="1" outlineLevel="2">
      <c r="A31" s="123"/>
      <c r="B31" s="124" t="s">
        <v>296</v>
      </c>
      <c r="C31" s="123"/>
      <c r="D31" s="396"/>
      <c r="E31" s="397"/>
      <c r="F31" s="164"/>
      <c r="G31" s="160"/>
      <c r="H31" s="398"/>
      <c r="I31" s="399"/>
      <c r="J31" s="131">
        <f>F31*G31*H31</f>
        <v>0</v>
      </c>
    </row>
    <row r="32" spans="1:10" s="118" customFormat="1" ht="15.75" outlineLevel="2">
      <c r="A32" s="123"/>
      <c r="B32" s="166" t="s">
        <v>169</v>
      </c>
      <c r="C32" s="123"/>
      <c r="D32" s="396"/>
      <c r="E32" s="397"/>
      <c r="F32" s="164"/>
      <c r="G32" s="160"/>
      <c r="H32" s="398"/>
      <c r="I32" s="399"/>
      <c r="J32" s="131">
        <f>F32*G32*H32</f>
        <v>0</v>
      </c>
    </row>
    <row r="33" spans="1:10" s="118" customFormat="1" ht="15.75" outlineLevel="2">
      <c r="A33" s="123"/>
      <c r="B33" s="124" t="s">
        <v>170</v>
      </c>
      <c r="C33" s="123"/>
      <c r="D33" s="396"/>
      <c r="E33" s="397"/>
      <c r="F33" s="164"/>
      <c r="G33" s="160"/>
      <c r="H33" s="398"/>
      <c r="I33" s="399"/>
      <c r="J33" s="131">
        <f>F33*G33*H33</f>
        <v>0</v>
      </c>
    </row>
    <row r="34" spans="1:10" s="118" customFormat="1" ht="15.75" outlineLevel="2">
      <c r="A34" s="123"/>
      <c r="B34" s="124" t="s">
        <v>171</v>
      </c>
      <c r="C34" s="123"/>
      <c r="D34" s="396"/>
      <c r="E34" s="397"/>
      <c r="F34" s="164"/>
      <c r="G34" s="160"/>
      <c r="H34" s="398"/>
      <c r="I34" s="399"/>
      <c r="J34" s="131"/>
    </row>
    <row r="35" spans="1:10" s="153" customFormat="1" ht="31.5" outlineLevel="2">
      <c r="A35" s="148"/>
      <c r="B35" s="149" t="s">
        <v>106</v>
      </c>
      <c r="C35" s="148" t="s">
        <v>356</v>
      </c>
      <c r="D35" s="429" t="s">
        <v>152</v>
      </c>
      <c r="E35" s="430"/>
      <c r="F35" s="165" t="s">
        <v>152</v>
      </c>
      <c r="G35" s="165" t="s">
        <v>152</v>
      </c>
      <c r="H35" s="431" t="s">
        <v>152</v>
      </c>
      <c r="I35" s="432"/>
      <c r="J35" s="152"/>
    </row>
    <row r="36" spans="1:10" s="118" customFormat="1" ht="15.75" outlineLevel="2">
      <c r="A36" s="123"/>
      <c r="B36" s="124" t="s">
        <v>110</v>
      </c>
      <c r="C36" s="123"/>
      <c r="D36" s="396"/>
      <c r="E36" s="397"/>
      <c r="F36" s="164"/>
      <c r="G36" s="160"/>
      <c r="H36" s="398"/>
      <c r="I36" s="399"/>
      <c r="J36" s="131">
        <f aca="true" t="shared" si="0" ref="J36:J41">G36*H36*I36</f>
        <v>0</v>
      </c>
    </row>
    <row r="37" spans="1:10" s="118" customFormat="1" ht="15.75" outlineLevel="2">
      <c r="A37" s="123"/>
      <c r="B37" s="124" t="s">
        <v>111</v>
      </c>
      <c r="C37" s="123"/>
      <c r="D37" s="396"/>
      <c r="E37" s="397"/>
      <c r="F37" s="164"/>
      <c r="G37" s="160"/>
      <c r="H37" s="398"/>
      <c r="I37" s="399"/>
      <c r="J37" s="131">
        <f t="shared" si="0"/>
        <v>0</v>
      </c>
    </row>
    <row r="38" spans="1:10" s="118" customFormat="1" ht="15.75" outlineLevel="2">
      <c r="A38" s="123"/>
      <c r="B38" s="124" t="s">
        <v>112</v>
      </c>
      <c r="C38" s="123"/>
      <c r="D38" s="396"/>
      <c r="E38" s="397"/>
      <c r="F38" s="164"/>
      <c r="G38" s="160"/>
      <c r="H38" s="398"/>
      <c r="I38" s="399"/>
      <c r="J38" s="131">
        <f t="shared" si="0"/>
        <v>0</v>
      </c>
    </row>
    <row r="39" spans="1:10" s="118" customFormat="1" ht="15.75" outlineLevel="2">
      <c r="A39" s="123"/>
      <c r="B39" s="124" t="s">
        <v>113</v>
      </c>
      <c r="C39" s="123"/>
      <c r="D39" s="396"/>
      <c r="E39" s="397"/>
      <c r="F39" s="164"/>
      <c r="G39" s="160"/>
      <c r="H39" s="398"/>
      <c r="I39" s="399"/>
      <c r="J39" s="131">
        <f t="shared" si="0"/>
        <v>0</v>
      </c>
    </row>
    <row r="40" spans="1:10" s="118" customFormat="1" ht="15.75" outlineLevel="2">
      <c r="A40" s="123"/>
      <c r="B40" s="124" t="s">
        <v>114</v>
      </c>
      <c r="C40" s="123"/>
      <c r="D40" s="396"/>
      <c r="E40" s="397"/>
      <c r="F40" s="164"/>
      <c r="G40" s="160"/>
      <c r="H40" s="398"/>
      <c r="I40" s="399"/>
      <c r="J40" s="131">
        <f t="shared" si="0"/>
        <v>0</v>
      </c>
    </row>
    <row r="41" spans="1:10" s="118" customFormat="1" ht="15.75" outlineLevel="2">
      <c r="A41" s="123"/>
      <c r="B41" s="124" t="s">
        <v>157</v>
      </c>
      <c r="C41" s="123"/>
      <c r="D41" s="396"/>
      <c r="E41" s="397"/>
      <c r="F41" s="164"/>
      <c r="G41" s="160"/>
      <c r="H41" s="398"/>
      <c r="I41" s="399"/>
      <c r="J41" s="131">
        <f t="shared" si="0"/>
        <v>0</v>
      </c>
    </row>
    <row r="42" spans="1:10" s="118" customFormat="1" ht="15.75" outlineLevel="2">
      <c r="A42" s="395" t="s">
        <v>279</v>
      </c>
      <c r="B42" s="373"/>
      <c r="C42" s="373"/>
      <c r="D42" s="373"/>
      <c r="E42" s="373"/>
      <c r="F42" s="373"/>
      <c r="G42" s="373"/>
      <c r="H42" s="373"/>
      <c r="I42" s="374"/>
      <c r="J42" s="162">
        <f>SUM(J30:J41)</f>
        <v>0</v>
      </c>
    </row>
    <row r="43" spans="1:10" s="118" customFormat="1" ht="24" customHeight="1">
      <c r="A43" s="388" t="s">
        <v>478</v>
      </c>
      <c r="B43" s="389"/>
      <c r="C43" s="389"/>
      <c r="D43" s="389"/>
      <c r="E43" s="389"/>
      <c r="F43" s="389"/>
      <c r="G43" s="389"/>
      <c r="H43" s="389"/>
      <c r="I43" s="389"/>
      <c r="J43" s="389"/>
    </row>
    <row r="44" spans="1:10" ht="27">
      <c r="A44" s="134"/>
      <c r="B44" s="155" t="s">
        <v>100</v>
      </c>
      <c r="C44" s="156" t="s">
        <v>281</v>
      </c>
      <c r="D44" s="400" t="s">
        <v>305</v>
      </c>
      <c r="E44" s="400"/>
      <c r="F44" s="156" t="s">
        <v>306</v>
      </c>
      <c r="G44" s="156" t="s">
        <v>307</v>
      </c>
      <c r="H44" s="400" t="s">
        <v>308</v>
      </c>
      <c r="I44" s="400"/>
      <c r="J44" s="156" t="s">
        <v>285</v>
      </c>
    </row>
    <row r="45" spans="1:10" s="185" customFormat="1" ht="12.75">
      <c r="A45" s="157"/>
      <c r="B45" s="137">
        <v>1</v>
      </c>
      <c r="C45" s="137">
        <v>2</v>
      </c>
      <c r="D45" s="393">
        <v>3</v>
      </c>
      <c r="E45" s="394"/>
      <c r="F45" s="137">
        <v>4</v>
      </c>
      <c r="G45" s="137">
        <v>5</v>
      </c>
      <c r="H45" s="393">
        <v>6</v>
      </c>
      <c r="I45" s="394"/>
      <c r="J45" s="137" t="s">
        <v>309</v>
      </c>
    </row>
    <row r="46" spans="1:10" s="118" customFormat="1" ht="15.75" outlineLevel="2">
      <c r="A46" s="123"/>
      <c r="B46" s="124">
        <v>1</v>
      </c>
      <c r="C46" s="123"/>
      <c r="D46" s="396"/>
      <c r="E46" s="397"/>
      <c r="F46" s="127"/>
      <c r="G46" s="160"/>
      <c r="H46" s="398"/>
      <c r="I46" s="399"/>
      <c r="J46" s="131">
        <f aca="true" t="shared" si="1" ref="J46:J51">F46*G46*H46</f>
        <v>0</v>
      </c>
    </row>
    <row r="47" spans="1:10" s="118" customFormat="1" ht="15.75" outlineLevel="2">
      <c r="A47" s="123"/>
      <c r="B47" s="124">
        <v>2</v>
      </c>
      <c r="C47" s="123"/>
      <c r="D47" s="396"/>
      <c r="E47" s="397"/>
      <c r="F47" s="127"/>
      <c r="G47" s="160"/>
      <c r="H47" s="398"/>
      <c r="I47" s="399"/>
      <c r="J47" s="131">
        <f t="shared" si="1"/>
        <v>0</v>
      </c>
    </row>
    <row r="48" spans="1:10" s="118" customFormat="1" ht="15.75" outlineLevel="2">
      <c r="A48" s="123"/>
      <c r="B48" s="124">
        <v>3</v>
      </c>
      <c r="C48" s="123"/>
      <c r="D48" s="396"/>
      <c r="E48" s="397"/>
      <c r="F48" s="127"/>
      <c r="G48" s="160"/>
      <c r="H48" s="398"/>
      <c r="I48" s="399"/>
      <c r="J48" s="131">
        <f t="shared" si="1"/>
        <v>0</v>
      </c>
    </row>
    <row r="49" spans="1:10" s="118" customFormat="1" ht="15.75" outlineLevel="2">
      <c r="A49" s="123"/>
      <c r="B49" s="124">
        <v>4</v>
      </c>
      <c r="C49" s="123"/>
      <c r="D49" s="396"/>
      <c r="E49" s="397"/>
      <c r="F49" s="127"/>
      <c r="G49" s="160"/>
      <c r="H49" s="398"/>
      <c r="I49" s="399"/>
      <c r="J49" s="131">
        <f t="shared" si="1"/>
        <v>0</v>
      </c>
    </row>
    <row r="50" spans="1:10" s="118" customFormat="1" ht="15.75" outlineLevel="2">
      <c r="A50" s="123"/>
      <c r="B50" s="124">
        <v>5</v>
      </c>
      <c r="C50" s="123"/>
      <c r="D50" s="396"/>
      <c r="E50" s="397"/>
      <c r="F50" s="127"/>
      <c r="G50" s="160"/>
      <c r="H50" s="398"/>
      <c r="I50" s="399"/>
      <c r="J50" s="131">
        <f t="shared" si="1"/>
        <v>0</v>
      </c>
    </row>
    <row r="51" spans="1:10" s="118" customFormat="1" ht="16.5" customHeight="1" outlineLevel="2">
      <c r="A51" s="123"/>
      <c r="B51" s="124">
        <v>6</v>
      </c>
      <c r="C51" s="123"/>
      <c r="D51" s="396"/>
      <c r="E51" s="397"/>
      <c r="F51" s="127"/>
      <c r="G51" s="160"/>
      <c r="H51" s="398"/>
      <c r="I51" s="399"/>
      <c r="J51" s="131">
        <f t="shared" si="1"/>
        <v>0</v>
      </c>
    </row>
    <row r="52" spans="1:10" s="118" customFormat="1" ht="15.75" outlineLevel="1">
      <c r="A52" s="395" t="s">
        <v>279</v>
      </c>
      <c r="B52" s="373"/>
      <c r="C52" s="373"/>
      <c r="D52" s="373"/>
      <c r="E52" s="373"/>
      <c r="F52" s="373"/>
      <c r="G52" s="373"/>
      <c r="H52" s="373"/>
      <c r="I52" s="374"/>
      <c r="J52" s="162">
        <f>SUM(J46:J51)</f>
        <v>0</v>
      </c>
    </row>
    <row r="53" spans="1:10" s="118" customFormat="1" ht="32.25" customHeight="1">
      <c r="A53" s="388" t="s">
        <v>479</v>
      </c>
      <c r="B53" s="389"/>
      <c r="C53" s="389"/>
      <c r="D53" s="389"/>
      <c r="E53" s="389"/>
      <c r="F53" s="389"/>
      <c r="G53" s="389"/>
      <c r="H53" s="389"/>
      <c r="I53" s="389"/>
      <c r="J53" s="389"/>
    </row>
    <row r="54" spans="1:10" s="118" customFormat="1" ht="78.75">
      <c r="A54" s="167"/>
      <c r="B54" s="168" t="s">
        <v>100</v>
      </c>
      <c r="C54" s="433" t="s">
        <v>281</v>
      </c>
      <c r="D54" s="434"/>
      <c r="E54" s="434"/>
      <c r="F54" s="435"/>
      <c r="G54" s="169" t="s">
        <v>379</v>
      </c>
      <c r="H54" s="436" t="s">
        <v>291</v>
      </c>
      <c r="I54" s="436"/>
      <c r="J54" s="169" t="s">
        <v>380</v>
      </c>
    </row>
    <row r="55" spans="1:10" s="118" customFormat="1" ht="15.75">
      <c r="A55" s="170"/>
      <c r="B55" s="171">
        <v>1</v>
      </c>
      <c r="C55" s="437">
        <v>2</v>
      </c>
      <c r="D55" s="438"/>
      <c r="E55" s="438"/>
      <c r="F55" s="439"/>
      <c r="G55" s="122">
        <v>3</v>
      </c>
      <c r="H55" s="437">
        <v>4</v>
      </c>
      <c r="I55" s="439"/>
      <c r="J55" s="122" t="s">
        <v>293</v>
      </c>
    </row>
    <row r="56" spans="1:10" s="153" customFormat="1" ht="15.75" outlineLevel="1">
      <c r="A56" s="148"/>
      <c r="B56" s="149">
        <v>1</v>
      </c>
      <c r="C56" s="440" t="s">
        <v>470</v>
      </c>
      <c r="D56" s="441"/>
      <c r="E56" s="441"/>
      <c r="F56" s="442"/>
      <c r="G56" s="172" t="s">
        <v>152</v>
      </c>
      <c r="H56" s="443" t="s">
        <v>152</v>
      </c>
      <c r="I56" s="443"/>
      <c r="J56" s="152">
        <f>J57+J58</f>
        <v>0</v>
      </c>
    </row>
    <row r="57" spans="1:10" s="118" customFormat="1" ht="27.75" customHeight="1" outlineLevel="1">
      <c r="A57" s="123"/>
      <c r="B57" s="124" t="s">
        <v>167</v>
      </c>
      <c r="C57" s="444" t="s">
        <v>471</v>
      </c>
      <c r="D57" s="445"/>
      <c r="E57" s="445"/>
      <c r="F57" s="446"/>
      <c r="G57" s="174"/>
      <c r="H57" s="447"/>
      <c r="I57" s="447"/>
      <c r="J57" s="131">
        <f>D57*H57/100</f>
        <v>0</v>
      </c>
    </row>
    <row r="58" spans="1:10" s="118" customFormat="1" ht="15.75" outlineLevel="1">
      <c r="A58" s="123"/>
      <c r="B58" s="124" t="s">
        <v>296</v>
      </c>
      <c r="C58" s="444"/>
      <c r="D58" s="445"/>
      <c r="E58" s="445"/>
      <c r="F58" s="446"/>
      <c r="G58" s="174"/>
      <c r="H58" s="447"/>
      <c r="I58" s="447"/>
      <c r="J58" s="131">
        <f>D58*H58/100</f>
        <v>0</v>
      </c>
    </row>
    <row r="59" spans="1:10" s="118" customFormat="1" ht="15.75" outlineLevel="1">
      <c r="A59" s="395" t="s">
        <v>279</v>
      </c>
      <c r="B59" s="373"/>
      <c r="C59" s="373"/>
      <c r="D59" s="373"/>
      <c r="E59" s="373"/>
      <c r="F59" s="373"/>
      <c r="G59" s="373"/>
      <c r="H59" s="373"/>
      <c r="I59" s="374"/>
      <c r="J59" s="133">
        <f>J56</f>
        <v>0</v>
      </c>
    </row>
    <row r="60" spans="1:10" s="118" customFormat="1" ht="24" customHeight="1">
      <c r="A60" s="388" t="s">
        <v>480</v>
      </c>
      <c r="B60" s="389"/>
      <c r="C60" s="389"/>
      <c r="D60" s="389"/>
      <c r="E60" s="389"/>
      <c r="F60" s="389"/>
      <c r="G60" s="389"/>
      <c r="H60" s="389"/>
      <c r="I60" s="389"/>
      <c r="J60" s="390"/>
    </row>
    <row r="61" spans="1:10" ht="25.5">
      <c r="A61" s="134"/>
      <c r="B61" s="135" t="s">
        <v>100</v>
      </c>
      <c r="C61" s="156" t="s">
        <v>281</v>
      </c>
      <c r="D61" s="391" t="s">
        <v>305</v>
      </c>
      <c r="E61" s="392"/>
      <c r="F61" s="391" t="s">
        <v>306</v>
      </c>
      <c r="G61" s="392"/>
      <c r="H61" s="391" t="s">
        <v>390</v>
      </c>
      <c r="I61" s="392"/>
      <c r="J61" s="156" t="s">
        <v>285</v>
      </c>
    </row>
    <row r="62" spans="1:10" ht="13.5">
      <c r="A62" s="134"/>
      <c r="B62" s="137">
        <v>1</v>
      </c>
      <c r="C62" s="137">
        <v>2</v>
      </c>
      <c r="D62" s="393">
        <v>3</v>
      </c>
      <c r="E62" s="394"/>
      <c r="F62" s="393">
        <v>4</v>
      </c>
      <c r="G62" s="394"/>
      <c r="H62" s="393">
        <v>5</v>
      </c>
      <c r="I62" s="394"/>
      <c r="J62" s="137" t="s">
        <v>391</v>
      </c>
    </row>
    <row r="63" spans="1:10" s="118" customFormat="1" ht="15.75" outlineLevel="1">
      <c r="A63" s="123"/>
      <c r="B63" s="124">
        <v>1</v>
      </c>
      <c r="C63" s="132"/>
      <c r="D63" s="382"/>
      <c r="E63" s="383"/>
      <c r="F63" s="384"/>
      <c r="G63" s="385"/>
      <c r="H63" s="386"/>
      <c r="I63" s="387"/>
      <c r="J63" s="139">
        <f>D63*F63*H63</f>
        <v>0</v>
      </c>
    </row>
    <row r="64" spans="1:10" s="118" customFormat="1" ht="15.75" outlineLevel="1">
      <c r="A64" s="123"/>
      <c r="B64" s="124">
        <v>2</v>
      </c>
      <c r="C64" s="132"/>
      <c r="D64" s="382"/>
      <c r="E64" s="383"/>
      <c r="F64" s="384"/>
      <c r="G64" s="385"/>
      <c r="H64" s="386"/>
      <c r="I64" s="387"/>
      <c r="J64" s="139">
        <f>D64*F64*H64</f>
        <v>0</v>
      </c>
    </row>
    <row r="65" spans="1:10" s="118" customFormat="1" ht="15.75" outlineLevel="1">
      <c r="A65" s="140" t="s">
        <v>279</v>
      </c>
      <c r="B65" s="141"/>
      <c r="C65" s="373" t="s">
        <v>279</v>
      </c>
      <c r="D65" s="373"/>
      <c r="E65" s="373"/>
      <c r="F65" s="373"/>
      <c r="G65" s="373"/>
      <c r="H65" s="373"/>
      <c r="I65" s="374"/>
      <c r="J65" s="133">
        <f>SUM(J63:J64)</f>
        <v>0</v>
      </c>
    </row>
    <row r="66" spans="1:10" s="118" customFormat="1" ht="22.5" customHeight="1">
      <c r="A66" s="388" t="s">
        <v>481</v>
      </c>
      <c r="B66" s="389"/>
      <c r="C66" s="389"/>
      <c r="D66" s="389"/>
      <c r="E66" s="389"/>
      <c r="F66" s="389"/>
      <c r="G66" s="389"/>
      <c r="H66" s="389"/>
      <c r="I66" s="389"/>
      <c r="J66" s="390"/>
    </row>
    <row r="67" spans="1:10" ht="25.5">
      <c r="A67" s="134"/>
      <c r="B67" s="135" t="s">
        <v>100</v>
      </c>
      <c r="C67" s="156" t="s">
        <v>281</v>
      </c>
      <c r="D67" s="391" t="s">
        <v>305</v>
      </c>
      <c r="E67" s="392"/>
      <c r="F67" s="391" t="s">
        <v>306</v>
      </c>
      <c r="G67" s="392"/>
      <c r="H67" s="391" t="s">
        <v>395</v>
      </c>
      <c r="I67" s="392"/>
      <c r="J67" s="156" t="s">
        <v>285</v>
      </c>
    </row>
    <row r="68" spans="1:10" ht="13.5">
      <c r="A68" s="134"/>
      <c r="B68" s="137">
        <v>1</v>
      </c>
      <c r="C68" s="137">
        <v>2</v>
      </c>
      <c r="D68" s="393">
        <v>3</v>
      </c>
      <c r="E68" s="394"/>
      <c r="F68" s="393">
        <v>4</v>
      </c>
      <c r="G68" s="394"/>
      <c r="H68" s="393">
        <v>5</v>
      </c>
      <c r="I68" s="394"/>
      <c r="J68" s="137" t="s">
        <v>391</v>
      </c>
    </row>
    <row r="69" spans="1:10" s="118" customFormat="1" ht="15.75" outlineLevel="1">
      <c r="A69" s="123"/>
      <c r="B69" s="124">
        <v>1</v>
      </c>
      <c r="C69" s="132" t="s">
        <v>396</v>
      </c>
      <c r="D69" s="382" t="s">
        <v>397</v>
      </c>
      <c r="E69" s="383"/>
      <c r="F69" s="384"/>
      <c r="G69" s="385"/>
      <c r="H69" s="386"/>
      <c r="I69" s="387"/>
      <c r="J69" s="139">
        <f>SUM(J71:J74)</f>
        <v>0</v>
      </c>
    </row>
    <row r="70" spans="1:10" s="118" customFormat="1" ht="15.75" outlineLevel="1">
      <c r="A70" s="123"/>
      <c r="B70" s="124"/>
      <c r="C70" s="132" t="s">
        <v>398</v>
      </c>
      <c r="D70" s="382"/>
      <c r="E70" s="383"/>
      <c r="F70" s="384"/>
      <c r="G70" s="385"/>
      <c r="H70" s="386"/>
      <c r="I70" s="387"/>
      <c r="J70" s="139"/>
    </row>
    <row r="71" spans="1:10" s="118" customFormat="1" ht="15.75" outlineLevel="1">
      <c r="A71" s="123"/>
      <c r="B71" s="124"/>
      <c r="C71" s="132"/>
      <c r="D71" s="382"/>
      <c r="E71" s="383"/>
      <c r="F71" s="384"/>
      <c r="G71" s="385"/>
      <c r="H71" s="386"/>
      <c r="I71" s="387"/>
      <c r="J71" s="139">
        <f>F71*H71</f>
        <v>0</v>
      </c>
    </row>
    <row r="72" spans="1:10" s="118" customFormat="1" ht="15.75" outlineLevel="1">
      <c r="A72" s="123"/>
      <c r="B72" s="124"/>
      <c r="C72" s="132"/>
      <c r="D72" s="382"/>
      <c r="E72" s="383"/>
      <c r="F72" s="384"/>
      <c r="G72" s="385"/>
      <c r="H72" s="386"/>
      <c r="I72" s="387"/>
      <c r="J72" s="139">
        <f>F72*H72</f>
        <v>0</v>
      </c>
    </row>
    <row r="73" spans="1:10" s="118" customFormat="1" ht="15.75" outlineLevel="1">
      <c r="A73" s="123"/>
      <c r="B73" s="124"/>
      <c r="C73" s="132"/>
      <c r="D73" s="382"/>
      <c r="E73" s="383"/>
      <c r="F73" s="384"/>
      <c r="G73" s="385"/>
      <c r="H73" s="386"/>
      <c r="I73" s="387"/>
      <c r="J73" s="139">
        <f>F73*H73</f>
        <v>0</v>
      </c>
    </row>
    <row r="74" spans="1:10" s="118" customFormat="1" ht="15.75" outlineLevel="1">
      <c r="A74" s="123"/>
      <c r="B74" s="124"/>
      <c r="C74" s="132"/>
      <c r="D74" s="382"/>
      <c r="E74" s="383"/>
      <c r="F74" s="384"/>
      <c r="G74" s="385"/>
      <c r="H74" s="386"/>
      <c r="I74" s="387"/>
      <c r="J74" s="139">
        <f>F74*H74</f>
        <v>0</v>
      </c>
    </row>
    <row r="75" spans="1:10" s="118" customFormat="1" ht="15.75" outlineLevel="1">
      <c r="A75" s="140" t="s">
        <v>279</v>
      </c>
      <c r="B75" s="141"/>
      <c r="C75" s="373" t="s">
        <v>279</v>
      </c>
      <c r="D75" s="373"/>
      <c r="E75" s="373"/>
      <c r="F75" s="373"/>
      <c r="G75" s="373"/>
      <c r="H75" s="373"/>
      <c r="I75" s="374"/>
      <c r="J75" s="133">
        <f>J69</f>
        <v>0</v>
      </c>
    </row>
    <row r="76" spans="1:10" s="118" customFormat="1" ht="28.5" customHeight="1">
      <c r="A76" s="388" t="s">
        <v>483</v>
      </c>
      <c r="B76" s="389"/>
      <c r="C76" s="389"/>
      <c r="D76" s="389"/>
      <c r="E76" s="389"/>
      <c r="F76" s="389"/>
      <c r="G76" s="389"/>
      <c r="H76" s="389"/>
      <c r="I76" s="389"/>
      <c r="J76" s="390"/>
    </row>
    <row r="77" spans="1:10" ht="25.5">
      <c r="A77" s="134"/>
      <c r="B77" s="135" t="s">
        <v>100</v>
      </c>
      <c r="C77" s="156" t="s">
        <v>281</v>
      </c>
      <c r="D77" s="391" t="s">
        <v>305</v>
      </c>
      <c r="E77" s="392"/>
      <c r="F77" s="391" t="s">
        <v>306</v>
      </c>
      <c r="G77" s="392"/>
      <c r="H77" s="391" t="s">
        <v>395</v>
      </c>
      <c r="I77" s="392"/>
      <c r="J77" s="156" t="s">
        <v>285</v>
      </c>
    </row>
    <row r="78" spans="1:10" ht="13.5">
      <c r="A78" s="134"/>
      <c r="B78" s="137">
        <v>1</v>
      </c>
      <c r="C78" s="137">
        <v>2</v>
      </c>
      <c r="D78" s="393">
        <v>3</v>
      </c>
      <c r="E78" s="394"/>
      <c r="F78" s="393">
        <v>4</v>
      </c>
      <c r="G78" s="394"/>
      <c r="H78" s="393">
        <v>5</v>
      </c>
      <c r="I78" s="394"/>
      <c r="J78" s="137" t="s">
        <v>391</v>
      </c>
    </row>
    <row r="79" spans="1:10" s="118" customFormat="1" ht="15.75" outlineLevel="1">
      <c r="A79" s="123"/>
      <c r="B79" s="124">
        <v>1</v>
      </c>
      <c r="C79" s="132" t="s">
        <v>399</v>
      </c>
      <c r="D79" s="382"/>
      <c r="E79" s="383"/>
      <c r="F79" s="384"/>
      <c r="G79" s="385"/>
      <c r="H79" s="386"/>
      <c r="I79" s="387"/>
      <c r="J79" s="139">
        <f>SUM(J81:J88)</f>
        <v>0</v>
      </c>
    </row>
    <row r="80" spans="1:10" s="118" customFormat="1" ht="15.75" outlineLevel="1">
      <c r="A80" s="123"/>
      <c r="B80" s="124"/>
      <c r="C80" s="132" t="s">
        <v>400</v>
      </c>
      <c r="D80" s="382"/>
      <c r="E80" s="383"/>
      <c r="F80" s="384"/>
      <c r="G80" s="385"/>
      <c r="H80" s="386"/>
      <c r="I80" s="387"/>
      <c r="J80" s="139"/>
    </row>
    <row r="81" spans="1:10" s="118" customFormat="1" ht="15.75" outlineLevel="1">
      <c r="A81" s="123"/>
      <c r="B81" s="124"/>
      <c r="C81" s="132" t="s">
        <v>401</v>
      </c>
      <c r="D81" s="382"/>
      <c r="E81" s="383"/>
      <c r="F81" s="384"/>
      <c r="G81" s="385"/>
      <c r="H81" s="386"/>
      <c r="I81" s="387"/>
      <c r="J81" s="139">
        <f>F81*H81</f>
        <v>0</v>
      </c>
    </row>
    <row r="82" spans="1:10" s="118" customFormat="1" ht="31.5" outlineLevel="1">
      <c r="A82" s="123"/>
      <c r="B82" s="124"/>
      <c r="C82" s="123" t="s">
        <v>402</v>
      </c>
      <c r="D82" s="382"/>
      <c r="E82" s="383"/>
      <c r="F82" s="384"/>
      <c r="G82" s="385"/>
      <c r="H82" s="386"/>
      <c r="I82" s="387"/>
      <c r="J82" s="139">
        <f aca="true" t="shared" si="2" ref="J82:J88">F82*H82</f>
        <v>0</v>
      </c>
    </row>
    <row r="83" spans="1:10" s="118" customFormat="1" ht="15.75" outlineLevel="1">
      <c r="A83" s="123"/>
      <c r="B83" s="124"/>
      <c r="C83" s="123" t="s">
        <v>403</v>
      </c>
      <c r="D83" s="382"/>
      <c r="E83" s="383"/>
      <c r="F83" s="384"/>
      <c r="G83" s="385"/>
      <c r="H83" s="386"/>
      <c r="I83" s="387"/>
      <c r="J83" s="139">
        <f t="shared" si="2"/>
        <v>0</v>
      </c>
    </row>
    <row r="84" spans="1:10" s="118" customFormat="1" ht="15.75" outlineLevel="1">
      <c r="A84" s="123"/>
      <c r="B84" s="124"/>
      <c r="C84" s="123" t="s">
        <v>404</v>
      </c>
      <c r="D84" s="382"/>
      <c r="E84" s="383"/>
      <c r="F84" s="384"/>
      <c r="G84" s="385"/>
      <c r="H84" s="386"/>
      <c r="I84" s="387"/>
      <c r="J84" s="139">
        <f t="shared" si="2"/>
        <v>0</v>
      </c>
    </row>
    <row r="85" spans="1:10" s="118" customFormat="1" ht="15.75" outlineLevel="1">
      <c r="A85" s="123"/>
      <c r="B85" s="124"/>
      <c r="C85" s="123" t="s">
        <v>405</v>
      </c>
      <c r="D85" s="382"/>
      <c r="E85" s="383"/>
      <c r="F85" s="384"/>
      <c r="G85" s="385"/>
      <c r="H85" s="386"/>
      <c r="I85" s="387"/>
      <c r="J85" s="139">
        <f t="shared" si="2"/>
        <v>0</v>
      </c>
    </row>
    <row r="86" spans="1:10" s="118" customFormat="1" ht="15.75" outlineLevel="1">
      <c r="A86" s="123"/>
      <c r="B86" s="124"/>
      <c r="C86" s="123" t="s">
        <v>406</v>
      </c>
      <c r="D86" s="382"/>
      <c r="E86" s="383"/>
      <c r="F86" s="384"/>
      <c r="G86" s="385"/>
      <c r="H86" s="386"/>
      <c r="I86" s="387"/>
      <c r="J86" s="139">
        <f t="shared" si="2"/>
        <v>0</v>
      </c>
    </row>
    <row r="87" spans="1:10" s="118" customFormat="1" ht="31.5" outlineLevel="1">
      <c r="A87" s="123"/>
      <c r="B87" s="124"/>
      <c r="C87" s="123" t="s">
        <v>407</v>
      </c>
      <c r="D87" s="382"/>
      <c r="E87" s="383"/>
      <c r="F87" s="384"/>
      <c r="G87" s="385"/>
      <c r="H87" s="386"/>
      <c r="I87" s="387"/>
      <c r="J87" s="139">
        <f t="shared" si="2"/>
        <v>0</v>
      </c>
    </row>
    <row r="88" spans="1:10" s="118" customFormat="1" ht="15.75" outlineLevel="1">
      <c r="A88" s="123"/>
      <c r="B88" s="124"/>
      <c r="C88" s="123" t="s">
        <v>408</v>
      </c>
      <c r="D88" s="382"/>
      <c r="E88" s="383"/>
      <c r="F88" s="384"/>
      <c r="G88" s="385"/>
      <c r="H88" s="386"/>
      <c r="I88" s="387"/>
      <c r="J88" s="139">
        <f t="shared" si="2"/>
        <v>0</v>
      </c>
    </row>
    <row r="89" spans="1:10" s="118" customFormat="1" ht="15.75" outlineLevel="1">
      <c r="A89" s="123"/>
      <c r="B89" s="124"/>
      <c r="C89" s="123"/>
      <c r="D89" s="382"/>
      <c r="E89" s="383"/>
      <c r="F89" s="384"/>
      <c r="G89" s="385"/>
      <c r="H89" s="386"/>
      <c r="I89" s="387"/>
      <c r="J89" s="139"/>
    </row>
    <row r="90" spans="1:10" s="118" customFormat="1" ht="15.75" outlineLevel="1">
      <c r="A90" s="140" t="s">
        <v>279</v>
      </c>
      <c r="B90" s="141"/>
      <c r="C90" s="373" t="s">
        <v>279</v>
      </c>
      <c r="D90" s="373"/>
      <c r="E90" s="373"/>
      <c r="F90" s="373"/>
      <c r="G90" s="373"/>
      <c r="H90" s="373"/>
      <c r="I90" s="374"/>
      <c r="J90" s="133">
        <f>J79</f>
        <v>0</v>
      </c>
    </row>
    <row r="91" spans="3:10" s="118" customFormat="1" ht="21" customHeight="1">
      <c r="C91" s="375" t="s">
        <v>425</v>
      </c>
      <c r="D91" s="375"/>
      <c r="E91" s="375"/>
      <c r="F91" s="375"/>
      <c r="G91" s="375"/>
      <c r="H91" s="375"/>
      <c r="I91" s="376"/>
      <c r="J91" s="162">
        <f>J15+J18+J25+J42+J52+J59+J65+J75+J90</f>
        <v>0</v>
      </c>
    </row>
    <row r="94" spans="2:10" ht="12.75">
      <c r="B94" s="136" t="s">
        <v>426</v>
      </c>
      <c r="D94" s="183"/>
      <c r="E94" s="183"/>
      <c r="F94" s="184"/>
      <c r="I94" s="183"/>
      <c r="J94" s="183"/>
    </row>
    <row r="95" spans="9:10" ht="12.75">
      <c r="I95" s="377" t="s">
        <v>427</v>
      </c>
      <c r="J95" s="377"/>
    </row>
    <row r="97" spans="2:10" ht="12.75">
      <c r="B97" s="136" t="s">
        <v>428</v>
      </c>
      <c r="D97" s="183"/>
      <c r="E97" s="183"/>
      <c r="F97" s="184"/>
      <c r="I97" s="183"/>
      <c r="J97" s="183"/>
    </row>
    <row r="98" spans="9:10" ht="12.75">
      <c r="I98" s="377" t="s">
        <v>427</v>
      </c>
      <c r="J98" s="377"/>
    </row>
    <row r="100" spans="2:10" ht="12.75">
      <c r="B100" s="136" t="s">
        <v>429</v>
      </c>
      <c r="C100" s="183"/>
      <c r="D100" s="183"/>
      <c r="F100" s="184"/>
      <c r="G100" s="183"/>
      <c r="I100" s="183"/>
      <c r="J100" s="183"/>
    </row>
    <row r="101" spans="3:10" ht="12.75">
      <c r="C101" s="379" t="s">
        <v>71</v>
      </c>
      <c r="D101" s="379"/>
      <c r="F101" s="380" t="s">
        <v>72</v>
      </c>
      <c r="G101" s="380"/>
      <c r="I101" s="377" t="s">
        <v>427</v>
      </c>
      <c r="J101" s="377"/>
    </row>
    <row r="103" ht="12.75">
      <c r="B103" s="136" t="s">
        <v>430</v>
      </c>
    </row>
  </sheetData>
  <sheetProtection/>
  <mergeCells count="180">
    <mergeCell ref="C90:I90"/>
    <mergeCell ref="C91:I91"/>
    <mergeCell ref="I95:J95"/>
    <mergeCell ref="I98:J98"/>
    <mergeCell ref="C101:D101"/>
    <mergeCell ref="F101:G101"/>
    <mergeCell ref="I101:J101"/>
    <mergeCell ref="D88:E88"/>
    <mergeCell ref="F88:G88"/>
    <mergeCell ref="H88:I88"/>
    <mergeCell ref="D89:E89"/>
    <mergeCell ref="F89:G89"/>
    <mergeCell ref="H89:I89"/>
    <mergeCell ref="D86:E86"/>
    <mergeCell ref="F86:G86"/>
    <mergeCell ref="H86:I86"/>
    <mergeCell ref="D87:E87"/>
    <mergeCell ref="F87:G87"/>
    <mergeCell ref="H87:I87"/>
    <mergeCell ref="D84:E84"/>
    <mergeCell ref="F84:G84"/>
    <mergeCell ref="H84:I84"/>
    <mergeCell ref="D85:E85"/>
    <mergeCell ref="F85:G85"/>
    <mergeCell ref="H85:I85"/>
    <mergeCell ref="D82:E82"/>
    <mergeCell ref="F82:G82"/>
    <mergeCell ref="H82:I82"/>
    <mergeCell ref="D83:E83"/>
    <mergeCell ref="F83:G83"/>
    <mergeCell ref="H83:I83"/>
    <mergeCell ref="D80:E80"/>
    <mergeCell ref="F80:G80"/>
    <mergeCell ref="H80:I80"/>
    <mergeCell ref="D81:E81"/>
    <mergeCell ref="F81:G81"/>
    <mergeCell ref="H81:I81"/>
    <mergeCell ref="D78:E78"/>
    <mergeCell ref="F78:G78"/>
    <mergeCell ref="H78:I78"/>
    <mergeCell ref="D79:E79"/>
    <mergeCell ref="F79:G79"/>
    <mergeCell ref="H79:I79"/>
    <mergeCell ref="D74:E74"/>
    <mergeCell ref="F74:G74"/>
    <mergeCell ref="H74:I74"/>
    <mergeCell ref="C75:I75"/>
    <mergeCell ref="A76:J76"/>
    <mergeCell ref="D77:E77"/>
    <mergeCell ref="F77:G77"/>
    <mergeCell ref="H77:I77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D64:E64"/>
    <mergeCell ref="F64:G64"/>
    <mergeCell ref="H64:I64"/>
    <mergeCell ref="C65:I65"/>
    <mergeCell ref="A66:J66"/>
    <mergeCell ref="D67:E67"/>
    <mergeCell ref="F67:G67"/>
    <mergeCell ref="H67:I67"/>
    <mergeCell ref="D62:E62"/>
    <mergeCell ref="F62:G62"/>
    <mergeCell ref="H62:I62"/>
    <mergeCell ref="D63:E63"/>
    <mergeCell ref="F63:G63"/>
    <mergeCell ref="H63:I63"/>
    <mergeCell ref="C58:F58"/>
    <mergeCell ref="H58:I58"/>
    <mergeCell ref="A59:I59"/>
    <mergeCell ref="A60:J60"/>
    <mergeCell ref="D61:E61"/>
    <mergeCell ref="F61:G61"/>
    <mergeCell ref="H61:I61"/>
    <mergeCell ref="C55:F55"/>
    <mergeCell ref="H55:I55"/>
    <mergeCell ref="C56:F56"/>
    <mergeCell ref="H56:I56"/>
    <mergeCell ref="C57:F57"/>
    <mergeCell ref="H57:I57"/>
    <mergeCell ref="D51:E51"/>
    <mergeCell ref="H51:I51"/>
    <mergeCell ref="A52:I52"/>
    <mergeCell ref="A53:J53"/>
    <mergeCell ref="C54:F54"/>
    <mergeCell ref="H54:I54"/>
    <mergeCell ref="D48:E48"/>
    <mergeCell ref="H48:I48"/>
    <mergeCell ref="D49:E49"/>
    <mergeCell ref="H49:I49"/>
    <mergeCell ref="D50:E50"/>
    <mergeCell ref="H50:I50"/>
    <mergeCell ref="D45:E45"/>
    <mergeCell ref="H45:I45"/>
    <mergeCell ref="D46:E46"/>
    <mergeCell ref="H46:I46"/>
    <mergeCell ref="D47:E47"/>
    <mergeCell ref="H47:I47"/>
    <mergeCell ref="D41:E41"/>
    <mergeCell ref="H41:I41"/>
    <mergeCell ref="A42:I42"/>
    <mergeCell ref="A43:J43"/>
    <mergeCell ref="D44:E44"/>
    <mergeCell ref="H44:I44"/>
    <mergeCell ref="D38:E38"/>
    <mergeCell ref="H38:I38"/>
    <mergeCell ref="D39:E39"/>
    <mergeCell ref="H39:I39"/>
    <mergeCell ref="D40:E40"/>
    <mergeCell ref="H40:I40"/>
    <mergeCell ref="D35:E35"/>
    <mergeCell ref="H35:I35"/>
    <mergeCell ref="D36:E36"/>
    <mergeCell ref="H36:I36"/>
    <mergeCell ref="D37:E37"/>
    <mergeCell ref="H37:I37"/>
    <mergeCell ref="D32:E32"/>
    <mergeCell ref="H32:I32"/>
    <mergeCell ref="D33:E33"/>
    <mergeCell ref="H33:I33"/>
    <mergeCell ref="D34:E34"/>
    <mergeCell ref="H34:I34"/>
    <mergeCell ref="D29:E29"/>
    <mergeCell ref="H29:I29"/>
    <mergeCell ref="D30:E30"/>
    <mergeCell ref="H30:I30"/>
    <mergeCell ref="D31:E31"/>
    <mergeCell ref="H31:I31"/>
    <mergeCell ref="A25:I25"/>
    <mergeCell ref="A26:J26"/>
    <mergeCell ref="D27:E27"/>
    <mergeCell ref="H27:I27"/>
    <mergeCell ref="D28:E28"/>
    <mergeCell ref="H28:I28"/>
    <mergeCell ref="D22:E22"/>
    <mergeCell ref="H22:I22"/>
    <mergeCell ref="D23:E23"/>
    <mergeCell ref="H23:I23"/>
    <mergeCell ref="D24:E24"/>
    <mergeCell ref="H24:I24"/>
    <mergeCell ref="A18:I18"/>
    <mergeCell ref="A19:J19"/>
    <mergeCell ref="D20:E20"/>
    <mergeCell ref="H20:I20"/>
    <mergeCell ref="D21:E21"/>
    <mergeCell ref="H21:I21"/>
    <mergeCell ref="D14:E14"/>
    <mergeCell ref="H14:I14"/>
    <mergeCell ref="A15:I15"/>
    <mergeCell ref="A16:J16"/>
    <mergeCell ref="D17:E17"/>
    <mergeCell ref="H17:I17"/>
    <mergeCell ref="D11:E11"/>
    <mergeCell ref="H11:I11"/>
    <mergeCell ref="D12:E12"/>
    <mergeCell ref="H12:I12"/>
    <mergeCell ref="D13:E13"/>
    <mergeCell ref="H13:I13"/>
    <mergeCell ref="A9:J9"/>
    <mergeCell ref="D10:E10"/>
    <mergeCell ref="H10:I10"/>
    <mergeCell ref="B5:J5"/>
    <mergeCell ref="E6:J6"/>
    <mergeCell ref="D7:J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75" zoomScaleNormal="75" zoomScalePageLayoutView="0" workbookViewId="0" topLeftCell="B67">
      <selection activeCell="C97" sqref="C97"/>
    </sheetView>
  </sheetViews>
  <sheetFormatPr defaultColWidth="8.875" defaultRowHeight="12.75" outlineLevelRow="2"/>
  <cols>
    <col min="1" max="1" width="38.875" style="136" hidden="1" customWidth="1"/>
    <col min="2" max="2" width="5.625" style="136" customWidth="1"/>
    <col min="3" max="3" width="35.75390625" style="136" customWidth="1"/>
    <col min="4" max="4" width="16.125" style="136" customWidth="1"/>
    <col min="5" max="5" width="12.125" style="136" customWidth="1"/>
    <col min="6" max="6" width="15.125" style="182" customWidth="1"/>
    <col min="7" max="7" width="20.00390625" style="136" customWidth="1"/>
    <col min="8" max="8" width="15.875" style="136" customWidth="1"/>
    <col min="9" max="9" width="12.375" style="136" customWidth="1"/>
    <col min="10" max="10" width="19.125" style="136" customWidth="1"/>
    <col min="11" max="16384" width="8.875" style="136" customWidth="1"/>
  </cols>
  <sheetData>
    <row r="1" ht="12.75">
      <c r="J1" s="186" t="s">
        <v>433</v>
      </c>
    </row>
    <row r="2" ht="12.75">
      <c r="J2" s="186" t="s">
        <v>432</v>
      </c>
    </row>
    <row r="3" ht="12.75">
      <c r="J3" s="186"/>
    </row>
    <row r="4" ht="12.75">
      <c r="J4" s="186" t="s">
        <v>434</v>
      </c>
    </row>
    <row r="5" spans="2:10" s="117" customFormat="1" ht="18.75">
      <c r="B5" s="378" t="s">
        <v>260</v>
      </c>
      <c r="C5" s="378"/>
      <c r="D5" s="378"/>
      <c r="E5" s="378"/>
      <c r="F5" s="378"/>
      <c r="G5" s="378"/>
      <c r="H5" s="378"/>
      <c r="I5" s="378"/>
      <c r="J5" s="378"/>
    </row>
    <row r="6" spans="2:10" s="118" customFormat="1" ht="41.25" customHeight="1">
      <c r="B6" s="117" t="s">
        <v>435</v>
      </c>
      <c r="E6" s="463" t="s">
        <v>473</v>
      </c>
      <c r="F6" s="463"/>
      <c r="G6" s="463"/>
      <c r="H6" s="463"/>
      <c r="I6" s="463"/>
      <c r="J6" s="463"/>
    </row>
    <row r="7" spans="2:10" s="117" customFormat="1" ht="19.5">
      <c r="B7" s="117" t="s">
        <v>261</v>
      </c>
      <c r="D7" s="381"/>
      <c r="E7" s="381"/>
      <c r="F7" s="381"/>
      <c r="G7" s="381"/>
      <c r="H7" s="381"/>
      <c r="I7" s="381"/>
      <c r="J7" s="381"/>
    </row>
    <row r="8" s="118" customFormat="1" ht="15.75">
      <c r="F8" s="119"/>
    </row>
    <row r="9" spans="1:10" s="118" customFormat="1" ht="24" customHeight="1">
      <c r="A9" s="388" t="s">
        <v>450</v>
      </c>
      <c r="B9" s="389"/>
      <c r="C9" s="389"/>
      <c r="D9" s="389"/>
      <c r="E9" s="389"/>
      <c r="F9" s="389"/>
      <c r="G9" s="389"/>
      <c r="H9" s="389"/>
      <c r="I9" s="389"/>
      <c r="J9" s="389"/>
    </row>
    <row r="10" spans="1:10" ht="27">
      <c r="A10" s="134"/>
      <c r="B10" s="155" t="s">
        <v>100</v>
      </c>
      <c r="C10" s="156" t="s">
        <v>281</v>
      </c>
      <c r="D10" s="400" t="s">
        <v>305</v>
      </c>
      <c r="E10" s="400"/>
      <c r="F10" s="156" t="s">
        <v>306</v>
      </c>
      <c r="G10" s="156" t="s">
        <v>307</v>
      </c>
      <c r="H10" s="400" t="s">
        <v>308</v>
      </c>
      <c r="I10" s="400"/>
      <c r="J10" s="156" t="s">
        <v>285</v>
      </c>
    </row>
    <row r="11" spans="1:10" s="185" customFormat="1" ht="12.75">
      <c r="A11" s="157"/>
      <c r="B11" s="137">
        <v>1</v>
      </c>
      <c r="C11" s="137">
        <v>2</v>
      </c>
      <c r="D11" s="393">
        <v>3</v>
      </c>
      <c r="E11" s="394"/>
      <c r="F11" s="137">
        <v>4</v>
      </c>
      <c r="G11" s="137">
        <v>5</v>
      </c>
      <c r="H11" s="393">
        <v>6</v>
      </c>
      <c r="I11" s="394"/>
      <c r="J11" s="137" t="s">
        <v>309</v>
      </c>
    </row>
    <row r="12" spans="1:10" s="118" customFormat="1" ht="15.75" outlineLevel="1">
      <c r="A12" s="123"/>
      <c r="B12" s="124">
        <v>1</v>
      </c>
      <c r="C12" s="123"/>
      <c r="D12" s="461"/>
      <c r="E12" s="462"/>
      <c r="F12" s="138"/>
      <c r="G12" s="160"/>
      <c r="H12" s="382"/>
      <c r="I12" s="383"/>
      <c r="J12" s="131">
        <f>F12*G12*H12</f>
        <v>0</v>
      </c>
    </row>
    <row r="13" spans="1:10" s="118" customFormat="1" ht="15.75" outlineLevel="1">
      <c r="A13" s="123"/>
      <c r="B13" s="124">
        <v>2</v>
      </c>
      <c r="C13" s="123"/>
      <c r="D13" s="461"/>
      <c r="E13" s="462"/>
      <c r="F13" s="138"/>
      <c r="G13" s="160"/>
      <c r="H13" s="382"/>
      <c r="I13" s="383"/>
      <c r="J13" s="131">
        <f>F13*G13*H13</f>
        <v>0</v>
      </c>
    </row>
    <row r="14" spans="1:10" s="118" customFormat="1" ht="15.75" outlineLevel="1">
      <c r="A14" s="123"/>
      <c r="B14" s="124">
        <v>3</v>
      </c>
      <c r="C14" s="123"/>
      <c r="D14" s="461"/>
      <c r="E14" s="462"/>
      <c r="F14" s="138"/>
      <c r="G14" s="160"/>
      <c r="H14" s="382"/>
      <c r="I14" s="383"/>
      <c r="J14" s="131">
        <f>F14*G14*H14</f>
        <v>0</v>
      </c>
    </row>
    <row r="15" spans="1:10" s="118" customFormat="1" ht="15.75" outlineLevel="1">
      <c r="A15" s="395" t="s">
        <v>279</v>
      </c>
      <c r="B15" s="373"/>
      <c r="C15" s="373"/>
      <c r="D15" s="373"/>
      <c r="E15" s="373"/>
      <c r="F15" s="373"/>
      <c r="G15" s="373"/>
      <c r="H15" s="373"/>
      <c r="I15" s="374"/>
      <c r="J15" s="162">
        <f>SUM(J12:J14)</f>
        <v>0</v>
      </c>
    </row>
    <row r="16" spans="1:10" s="118" customFormat="1" ht="15.75">
      <c r="A16" s="388" t="s">
        <v>452</v>
      </c>
      <c r="B16" s="389"/>
      <c r="C16" s="389"/>
      <c r="D16" s="389"/>
      <c r="E16" s="389"/>
      <c r="F16" s="389"/>
      <c r="G16" s="389"/>
      <c r="H16" s="389"/>
      <c r="I16" s="389"/>
      <c r="J16" s="389"/>
    </row>
    <row r="17" spans="1:10" s="118" customFormat="1" ht="15.75" outlineLevel="1">
      <c r="A17" s="123"/>
      <c r="B17" s="124">
        <v>1</v>
      </c>
      <c r="C17" s="132"/>
      <c r="D17" s="427"/>
      <c r="E17" s="428"/>
      <c r="F17" s="126"/>
      <c r="G17" s="160"/>
      <c r="H17" s="382"/>
      <c r="I17" s="383"/>
      <c r="J17" s="131">
        <f>F17*G17*H17</f>
        <v>0</v>
      </c>
    </row>
    <row r="18" spans="1:10" s="118" customFormat="1" ht="15.75" outlineLevel="1">
      <c r="A18" s="123"/>
      <c r="B18" s="124">
        <v>2</v>
      </c>
      <c r="C18" s="132"/>
      <c r="D18" s="427"/>
      <c r="E18" s="428"/>
      <c r="F18" s="126"/>
      <c r="G18" s="160"/>
      <c r="H18" s="382"/>
      <c r="I18" s="383"/>
      <c r="J18" s="131">
        <f>F18*G18*H18</f>
        <v>0</v>
      </c>
    </row>
    <row r="19" spans="1:10" s="118" customFormat="1" ht="15.75" outlineLevel="1">
      <c r="A19" s="123"/>
      <c r="B19" s="124">
        <v>3</v>
      </c>
      <c r="C19" s="132"/>
      <c r="D19" s="427"/>
      <c r="E19" s="428"/>
      <c r="F19" s="126"/>
      <c r="G19" s="160"/>
      <c r="H19" s="382"/>
      <c r="I19" s="383"/>
      <c r="J19" s="131">
        <f>F19*G19*H19</f>
        <v>0</v>
      </c>
    </row>
    <row r="20" spans="1:10" s="118" customFormat="1" ht="15.75" outlineLevel="1">
      <c r="A20" s="123"/>
      <c r="B20" s="124">
        <v>4</v>
      </c>
      <c r="C20" s="132"/>
      <c r="D20" s="427"/>
      <c r="E20" s="428"/>
      <c r="F20" s="126"/>
      <c r="G20" s="160"/>
      <c r="H20" s="382"/>
      <c r="I20" s="383"/>
      <c r="J20" s="131">
        <f>F20*G20*H20</f>
        <v>0</v>
      </c>
    </row>
    <row r="21" spans="1:10" s="118" customFormat="1" ht="15.75" outlineLevel="1">
      <c r="A21" s="123"/>
      <c r="B21" s="124">
        <v>5</v>
      </c>
      <c r="C21" s="132"/>
      <c r="D21" s="427"/>
      <c r="E21" s="428"/>
      <c r="F21" s="126"/>
      <c r="G21" s="160"/>
      <c r="H21" s="382"/>
      <c r="I21" s="383"/>
      <c r="J21" s="131">
        <f>F21*G21*H21</f>
        <v>0</v>
      </c>
    </row>
    <row r="22" spans="1:10" s="118" customFormat="1" ht="15.75" outlineLevel="1">
      <c r="A22" s="395" t="s">
        <v>279</v>
      </c>
      <c r="B22" s="373"/>
      <c r="C22" s="373"/>
      <c r="D22" s="373"/>
      <c r="E22" s="373"/>
      <c r="F22" s="373"/>
      <c r="G22" s="373"/>
      <c r="H22" s="373"/>
      <c r="I22" s="374"/>
      <c r="J22" s="133">
        <f>SUM(J17:J21)</f>
        <v>0</v>
      </c>
    </row>
    <row r="23" spans="1:10" s="118" customFormat="1" ht="27.75" customHeight="1">
      <c r="A23" s="388" t="s">
        <v>453</v>
      </c>
      <c r="B23" s="389"/>
      <c r="C23" s="389"/>
      <c r="D23" s="389"/>
      <c r="E23" s="389"/>
      <c r="F23" s="389"/>
      <c r="G23" s="389"/>
      <c r="H23" s="389"/>
      <c r="I23" s="389"/>
      <c r="J23" s="389"/>
    </row>
    <row r="24" spans="1:10" ht="27">
      <c r="A24" s="134"/>
      <c r="B24" s="155" t="s">
        <v>100</v>
      </c>
      <c r="C24" s="156" t="s">
        <v>281</v>
      </c>
      <c r="D24" s="400" t="s">
        <v>305</v>
      </c>
      <c r="E24" s="400"/>
      <c r="F24" s="156" t="s">
        <v>306</v>
      </c>
      <c r="G24" s="156" t="s">
        <v>307</v>
      </c>
      <c r="H24" s="400" t="s">
        <v>308</v>
      </c>
      <c r="I24" s="400"/>
      <c r="J24" s="156" t="s">
        <v>285</v>
      </c>
    </row>
    <row r="25" spans="1:10" s="185" customFormat="1" ht="12.75">
      <c r="A25" s="157"/>
      <c r="B25" s="137">
        <v>1</v>
      </c>
      <c r="C25" s="137">
        <v>2</v>
      </c>
      <c r="D25" s="393">
        <v>3</v>
      </c>
      <c r="E25" s="394"/>
      <c r="F25" s="137">
        <v>4</v>
      </c>
      <c r="G25" s="137">
        <v>5</v>
      </c>
      <c r="H25" s="393">
        <v>6</v>
      </c>
      <c r="I25" s="394"/>
      <c r="J25" s="137" t="s">
        <v>309</v>
      </c>
    </row>
    <row r="26" spans="1:10" s="153" customFormat="1" ht="31.5" outlineLevel="2">
      <c r="A26" s="148"/>
      <c r="B26" s="149" t="s">
        <v>105</v>
      </c>
      <c r="C26" s="148" t="s">
        <v>334</v>
      </c>
      <c r="D26" s="429" t="s">
        <v>152</v>
      </c>
      <c r="E26" s="430"/>
      <c r="F26" s="165" t="s">
        <v>152</v>
      </c>
      <c r="G26" s="165" t="s">
        <v>152</v>
      </c>
      <c r="H26" s="431" t="s">
        <v>152</v>
      </c>
      <c r="I26" s="432"/>
      <c r="J26" s="152"/>
    </row>
    <row r="27" spans="1:10" s="118" customFormat="1" ht="15.75" outlineLevel="2">
      <c r="A27" s="123"/>
      <c r="B27" s="166" t="s">
        <v>167</v>
      </c>
      <c r="C27" s="123"/>
      <c r="D27" s="396"/>
      <c r="E27" s="397"/>
      <c r="F27" s="164"/>
      <c r="G27" s="160"/>
      <c r="H27" s="398"/>
      <c r="I27" s="399"/>
      <c r="J27" s="131">
        <f>F27*G27*H27</f>
        <v>0</v>
      </c>
    </row>
    <row r="28" spans="1:10" s="118" customFormat="1" ht="45.75" customHeight="1" outlineLevel="2">
      <c r="A28" s="123"/>
      <c r="B28" s="124" t="s">
        <v>296</v>
      </c>
      <c r="C28" s="123"/>
      <c r="D28" s="396"/>
      <c r="E28" s="397"/>
      <c r="F28" s="164"/>
      <c r="G28" s="160"/>
      <c r="H28" s="398"/>
      <c r="I28" s="399"/>
      <c r="J28" s="131">
        <f>F28*G28*H28</f>
        <v>0</v>
      </c>
    </row>
    <row r="29" spans="1:10" s="118" customFormat="1" ht="15.75" outlineLevel="2">
      <c r="A29" s="123"/>
      <c r="B29" s="166" t="s">
        <v>169</v>
      </c>
      <c r="C29" s="123"/>
      <c r="D29" s="396"/>
      <c r="E29" s="397"/>
      <c r="F29" s="164"/>
      <c r="G29" s="160"/>
      <c r="H29" s="398"/>
      <c r="I29" s="399"/>
      <c r="J29" s="131">
        <f>F29*G29*H29</f>
        <v>0</v>
      </c>
    </row>
    <row r="30" spans="1:10" s="118" customFormat="1" ht="15.75" outlineLevel="2">
      <c r="A30" s="123"/>
      <c r="B30" s="124" t="s">
        <v>170</v>
      </c>
      <c r="C30" s="123"/>
      <c r="D30" s="396"/>
      <c r="E30" s="397"/>
      <c r="F30" s="164"/>
      <c r="G30" s="160"/>
      <c r="H30" s="398"/>
      <c r="I30" s="399"/>
      <c r="J30" s="131">
        <f>F30*G30*H30</f>
        <v>0</v>
      </c>
    </row>
    <row r="31" spans="1:10" s="118" customFormat="1" ht="15.75" outlineLevel="2">
      <c r="A31" s="123"/>
      <c r="B31" s="124" t="s">
        <v>171</v>
      </c>
      <c r="C31" s="123"/>
      <c r="D31" s="396"/>
      <c r="E31" s="397"/>
      <c r="F31" s="164"/>
      <c r="G31" s="160"/>
      <c r="H31" s="398"/>
      <c r="I31" s="399"/>
      <c r="J31" s="131"/>
    </row>
    <row r="32" spans="1:10" s="153" customFormat="1" ht="31.5" outlineLevel="2">
      <c r="A32" s="148"/>
      <c r="B32" s="149" t="s">
        <v>106</v>
      </c>
      <c r="C32" s="148" t="s">
        <v>356</v>
      </c>
      <c r="D32" s="429" t="s">
        <v>152</v>
      </c>
      <c r="E32" s="430"/>
      <c r="F32" s="165" t="s">
        <v>152</v>
      </c>
      <c r="G32" s="165" t="s">
        <v>152</v>
      </c>
      <c r="H32" s="431" t="s">
        <v>152</v>
      </c>
      <c r="I32" s="432"/>
      <c r="J32" s="152"/>
    </row>
    <row r="33" spans="1:10" s="118" customFormat="1" ht="15.75" outlineLevel="2">
      <c r="A33" s="123"/>
      <c r="B33" s="124" t="s">
        <v>110</v>
      </c>
      <c r="C33" s="123"/>
      <c r="D33" s="396"/>
      <c r="E33" s="397"/>
      <c r="F33" s="164"/>
      <c r="G33" s="160"/>
      <c r="H33" s="398"/>
      <c r="I33" s="399"/>
      <c r="J33" s="131">
        <f aca="true" t="shared" si="0" ref="J33:J38">G33*H33*I33</f>
        <v>0</v>
      </c>
    </row>
    <row r="34" spans="1:10" s="118" customFormat="1" ht="15.75" outlineLevel="2">
      <c r="A34" s="123"/>
      <c r="B34" s="124" t="s">
        <v>111</v>
      </c>
      <c r="C34" s="123"/>
      <c r="D34" s="396"/>
      <c r="E34" s="397"/>
      <c r="F34" s="164"/>
      <c r="G34" s="160"/>
      <c r="H34" s="398"/>
      <c r="I34" s="399"/>
      <c r="J34" s="131">
        <f t="shared" si="0"/>
        <v>0</v>
      </c>
    </row>
    <row r="35" spans="1:10" s="118" customFormat="1" ht="15.75" outlineLevel="2">
      <c r="A35" s="123"/>
      <c r="B35" s="124" t="s">
        <v>112</v>
      </c>
      <c r="C35" s="123"/>
      <c r="D35" s="396"/>
      <c r="E35" s="397"/>
      <c r="F35" s="164"/>
      <c r="G35" s="160"/>
      <c r="H35" s="398"/>
      <c r="I35" s="399"/>
      <c r="J35" s="131">
        <f t="shared" si="0"/>
        <v>0</v>
      </c>
    </row>
    <row r="36" spans="1:10" s="118" customFormat="1" ht="15.75" outlineLevel="2">
      <c r="A36" s="123"/>
      <c r="B36" s="124" t="s">
        <v>113</v>
      </c>
      <c r="C36" s="123"/>
      <c r="D36" s="396"/>
      <c r="E36" s="397"/>
      <c r="F36" s="164"/>
      <c r="G36" s="160"/>
      <c r="H36" s="398"/>
      <c r="I36" s="399"/>
      <c r="J36" s="131">
        <f t="shared" si="0"/>
        <v>0</v>
      </c>
    </row>
    <row r="37" spans="1:10" s="118" customFormat="1" ht="15.75" outlineLevel="2">
      <c r="A37" s="123"/>
      <c r="B37" s="124" t="s">
        <v>114</v>
      </c>
      <c r="C37" s="123"/>
      <c r="D37" s="396"/>
      <c r="E37" s="397"/>
      <c r="F37" s="164"/>
      <c r="G37" s="160"/>
      <c r="H37" s="398"/>
      <c r="I37" s="399"/>
      <c r="J37" s="131">
        <f t="shared" si="0"/>
        <v>0</v>
      </c>
    </row>
    <row r="38" spans="1:10" s="118" customFormat="1" ht="15.75" outlineLevel="2">
      <c r="A38" s="123"/>
      <c r="B38" s="124" t="s">
        <v>157</v>
      </c>
      <c r="C38" s="123"/>
      <c r="D38" s="396"/>
      <c r="E38" s="397"/>
      <c r="F38" s="164"/>
      <c r="G38" s="160"/>
      <c r="H38" s="398"/>
      <c r="I38" s="399"/>
      <c r="J38" s="131">
        <f t="shared" si="0"/>
        <v>0</v>
      </c>
    </row>
    <row r="39" spans="1:10" s="118" customFormat="1" ht="15.75" outlineLevel="2">
      <c r="A39" s="395" t="s">
        <v>279</v>
      </c>
      <c r="B39" s="373"/>
      <c r="C39" s="373"/>
      <c r="D39" s="373"/>
      <c r="E39" s="373"/>
      <c r="F39" s="373"/>
      <c r="G39" s="373"/>
      <c r="H39" s="373"/>
      <c r="I39" s="374"/>
      <c r="J39" s="162">
        <f>SUM(J27:J38)</f>
        <v>0</v>
      </c>
    </row>
    <row r="40" spans="1:10" s="118" customFormat="1" ht="24" customHeight="1">
      <c r="A40" s="388" t="s">
        <v>454</v>
      </c>
      <c r="B40" s="389"/>
      <c r="C40" s="389"/>
      <c r="D40" s="389"/>
      <c r="E40" s="389"/>
      <c r="F40" s="389"/>
      <c r="G40" s="389"/>
      <c r="H40" s="389"/>
      <c r="I40" s="389"/>
      <c r="J40" s="389"/>
    </row>
    <row r="41" spans="1:10" ht="27">
      <c r="A41" s="134"/>
      <c r="B41" s="155" t="s">
        <v>100</v>
      </c>
      <c r="C41" s="156" t="s">
        <v>281</v>
      </c>
      <c r="D41" s="400" t="s">
        <v>305</v>
      </c>
      <c r="E41" s="400"/>
      <c r="F41" s="156" t="s">
        <v>306</v>
      </c>
      <c r="G41" s="156" t="s">
        <v>307</v>
      </c>
      <c r="H41" s="400" t="s">
        <v>308</v>
      </c>
      <c r="I41" s="400"/>
      <c r="J41" s="156" t="s">
        <v>285</v>
      </c>
    </row>
    <row r="42" spans="1:10" s="185" customFormat="1" ht="12.75">
      <c r="A42" s="157"/>
      <c r="B42" s="137">
        <v>1</v>
      </c>
      <c r="C42" s="137">
        <v>2</v>
      </c>
      <c r="D42" s="393">
        <v>3</v>
      </c>
      <c r="E42" s="394"/>
      <c r="F42" s="137">
        <v>4</v>
      </c>
      <c r="G42" s="137">
        <v>5</v>
      </c>
      <c r="H42" s="393">
        <v>6</v>
      </c>
      <c r="I42" s="394"/>
      <c r="J42" s="137" t="s">
        <v>309</v>
      </c>
    </row>
    <row r="43" spans="1:10" s="118" customFormat="1" ht="15.75" outlineLevel="2">
      <c r="A43" s="123"/>
      <c r="B43" s="124">
        <v>1</v>
      </c>
      <c r="C43" s="123"/>
      <c r="D43" s="396"/>
      <c r="E43" s="397"/>
      <c r="F43" s="127"/>
      <c r="G43" s="160"/>
      <c r="H43" s="398"/>
      <c r="I43" s="399"/>
      <c r="J43" s="131">
        <f aca="true" t="shared" si="1" ref="J43:J48">F43*G43*H43</f>
        <v>0</v>
      </c>
    </row>
    <row r="44" spans="1:10" s="118" customFormat="1" ht="15.75" outlineLevel="2">
      <c r="A44" s="123"/>
      <c r="B44" s="124">
        <v>2</v>
      </c>
      <c r="C44" s="123"/>
      <c r="D44" s="396"/>
      <c r="E44" s="397"/>
      <c r="F44" s="127"/>
      <c r="G44" s="160"/>
      <c r="H44" s="398"/>
      <c r="I44" s="399"/>
      <c r="J44" s="131">
        <f t="shared" si="1"/>
        <v>0</v>
      </c>
    </row>
    <row r="45" spans="1:10" s="118" customFormat="1" ht="15.75" outlineLevel="2">
      <c r="A45" s="123"/>
      <c r="B45" s="124">
        <v>3</v>
      </c>
      <c r="C45" s="123"/>
      <c r="D45" s="396"/>
      <c r="E45" s="397"/>
      <c r="F45" s="127"/>
      <c r="G45" s="160"/>
      <c r="H45" s="398"/>
      <c r="I45" s="399"/>
      <c r="J45" s="131">
        <f t="shared" si="1"/>
        <v>0</v>
      </c>
    </row>
    <row r="46" spans="1:10" s="118" customFormat="1" ht="15.75" outlineLevel="2">
      <c r="A46" s="123"/>
      <c r="B46" s="124">
        <v>4</v>
      </c>
      <c r="C46" s="123"/>
      <c r="D46" s="396"/>
      <c r="E46" s="397"/>
      <c r="F46" s="127"/>
      <c r="G46" s="160"/>
      <c r="H46" s="398"/>
      <c r="I46" s="399"/>
      <c r="J46" s="131">
        <f t="shared" si="1"/>
        <v>0</v>
      </c>
    </row>
    <row r="47" spans="1:10" s="118" customFormat="1" ht="15.75" outlineLevel="2">
      <c r="A47" s="123"/>
      <c r="B47" s="124">
        <v>5</v>
      </c>
      <c r="C47" s="123"/>
      <c r="D47" s="396"/>
      <c r="E47" s="397"/>
      <c r="F47" s="127"/>
      <c r="G47" s="160"/>
      <c r="H47" s="398"/>
      <c r="I47" s="399"/>
      <c r="J47" s="131">
        <f t="shared" si="1"/>
        <v>0</v>
      </c>
    </row>
    <row r="48" spans="1:10" s="118" customFormat="1" ht="16.5" customHeight="1" outlineLevel="2">
      <c r="A48" s="123"/>
      <c r="B48" s="124">
        <v>6</v>
      </c>
      <c r="C48" s="123"/>
      <c r="D48" s="396"/>
      <c r="E48" s="397"/>
      <c r="F48" s="127"/>
      <c r="G48" s="160"/>
      <c r="H48" s="398"/>
      <c r="I48" s="399"/>
      <c r="J48" s="131">
        <f t="shared" si="1"/>
        <v>0</v>
      </c>
    </row>
    <row r="49" spans="1:10" s="118" customFormat="1" ht="15.75" outlineLevel="1">
      <c r="A49" s="395" t="s">
        <v>279</v>
      </c>
      <c r="B49" s="373"/>
      <c r="C49" s="373"/>
      <c r="D49" s="373"/>
      <c r="E49" s="373"/>
      <c r="F49" s="373"/>
      <c r="G49" s="373"/>
      <c r="H49" s="373"/>
      <c r="I49" s="374"/>
      <c r="J49" s="162">
        <f>SUM(J43:J48)</f>
        <v>0</v>
      </c>
    </row>
    <row r="50" spans="1:10" s="118" customFormat="1" ht="32.25" customHeight="1">
      <c r="A50" s="388" t="s">
        <v>455</v>
      </c>
      <c r="B50" s="389"/>
      <c r="C50" s="389"/>
      <c r="D50" s="389"/>
      <c r="E50" s="389"/>
      <c r="F50" s="389"/>
      <c r="G50" s="389"/>
      <c r="H50" s="389"/>
      <c r="I50" s="389"/>
      <c r="J50" s="389"/>
    </row>
    <row r="51" spans="1:10" s="118" customFormat="1" ht="78.75">
      <c r="A51" s="167"/>
      <c r="B51" s="168" t="s">
        <v>100</v>
      </c>
      <c r="C51" s="433" t="s">
        <v>281</v>
      </c>
      <c r="D51" s="434"/>
      <c r="E51" s="434"/>
      <c r="F51" s="435"/>
      <c r="G51" s="169" t="s">
        <v>379</v>
      </c>
      <c r="H51" s="436" t="s">
        <v>291</v>
      </c>
      <c r="I51" s="436"/>
      <c r="J51" s="169" t="s">
        <v>380</v>
      </c>
    </row>
    <row r="52" spans="1:10" s="118" customFormat="1" ht="15.75">
      <c r="A52" s="170"/>
      <c r="B52" s="171">
        <v>1</v>
      </c>
      <c r="C52" s="437">
        <v>2</v>
      </c>
      <c r="D52" s="438"/>
      <c r="E52" s="438"/>
      <c r="F52" s="439"/>
      <c r="G52" s="122">
        <v>3</v>
      </c>
      <c r="H52" s="437">
        <v>4</v>
      </c>
      <c r="I52" s="439"/>
      <c r="J52" s="122" t="s">
        <v>293</v>
      </c>
    </row>
    <row r="53" spans="1:10" s="153" customFormat="1" ht="15.75" outlineLevel="1">
      <c r="A53" s="148"/>
      <c r="B53" s="149">
        <v>1</v>
      </c>
      <c r="C53" s="440" t="s">
        <v>470</v>
      </c>
      <c r="D53" s="441"/>
      <c r="E53" s="441"/>
      <c r="F53" s="442"/>
      <c r="G53" s="172" t="s">
        <v>152</v>
      </c>
      <c r="H53" s="443" t="s">
        <v>152</v>
      </c>
      <c r="I53" s="443"/>
      <c r="J53" s="152">
        <f>J54+J55</f>
        <v>0</v>
      </c>
    </row>
    <row r="54" spans="1:10" s="118" customFormat="1" ht="27.75" customHeight="1" outlineLevel="1">
      <c r="A54" s="123"/>
      <c r="B54" s="124" t="s">
        <v>167</v>
      </c>
      <c r="C54" s="444" t="s">
        <v>471</v>
      </c>
      <c r="D54" s="445"/>
      <c r="E54" s="445"/>
      <c r="F54" s="446"/>
      <c r="G54" s="174"/>
      <c r="H54" s="447"/>
      <c r="I54" s="447"/>
      <c r="J54" s="131">
        <f>D54*H54/100</f>
        <v>0</v>
      </c>
    </row>
    <row r="55" spans="1:10" s="118" customFormat="1" ht="15.75" outlineLevel="1">
      <c r="A55" s="123"/>
      <c r="B55" s="124" t="s">
        <v>296</v>
      </c>
      <c r="C55" s="444"/>
      <c r="D55" s="445"/>
      <c r="E55" s="445"/>
      <c r="F55" s="446"/>
      <c r="G55" s="174"/>
      <c r="H55" s="447"/>
      <c r="I55" s="447"/>
      <c r="J55" s="131">
        <f>D55*H55/100</f>
        <v>0</v>
      </c>
    </row>
    <row r="56" spans="1:10" s="118" customFormat="1" ht="15.75" outlineLevel="1">
      <c r="A56" s="395" t="s">
        <v>279</v>
      </c>
      <c r="B56" s="373"/>
      <c r="C56" s="373"/>
      <c r="D56" s="373"/>
      <c r="E56" s="373"/>
      <c r="F56" s="373"/>
      <c r="G56" s="373"/>
      <c r="H56" s="373"/>
      <c r="I56" s="374"/>
      <c r="J56" s="133">
        <f>J53</f>
        <v>0</v>
      </c>
    </row>
    <row r="57" spans="1:10" s="118" customFormat="1" ht="24" customHeight="1">
      <c r="A57" s="388" t="s">
        <v>456</v>
      </c>
      <c r="B57" s="389"/>
      <c r="C57" s="389"/>
      <c r="D57" s="389"/>
      <c r="E57" s="389"/>
      <c r="F57" s="389"/>
      <c r="G57" s="389"/>
      <c r="H57" s="389"/>
      <c r="I57" s="389"/>
      <c r="J57" s="390"/>
    </row>
    <row r="58" spans="1:10" ht="25.5">
      <c r="A58" s="134"/>
      <c r="B58" s="135" t="s">
        <v>100</v>
      </c>
      <c r="C58" s="156" t="s">
        <v>281</v>
      </c>
      <c r="D58" s="391" t="s">
        <v>305</v>
      </c>
      <c r="E58" s="392"/>
      <c r="F58" s="391" t="s">
        <v>306</v>
      </c>
      <c r="G58" s="392"/>
      <c r="H58" s="391" t="s">
        <v>390</v>
      </c>
      <c r="I58" s="392"/>
      <c r="J58" s="156" t="s">
        <v>285</v>
      </c>
    </row>
    <row r="59" spans="1:10" ht="13.5">
      <c r="A59" s="134"/>
      <c r="B59" s="137">
        <v>1</v>
      </c>
      <c r="C59" s="137">
        <v>2</v>
      </c>
      <c r="D59" s="393">
        <v>3</v>
      </c>
      <c r="E59" s="394"/>
      <c r="F59" s="393">
        <v>4</v>
      </c>
      <c r="G59" s="394"/>
      <c r="H59" s="393">
        <v>5</v>
      </c>
      <c r="I59" s="394"/>
      <c r="J59" s="137" t="s">
        <v>391</v>
      </c>
    </row>
    <row r="60" spans="1:10" s="118" customFormat="1" ht="15.75" outlineLevel="1">
      <c r="A60" s="123"/>
      <c r="B60" s="124">
        <v>1</v>
      </c>
      <c r="C60" s="132"/>
      <c r="D60" s="382"/>
      <c r="E60" s="383"/>
      <c r="F60" s="384"/>
      <c r="G60" s="385"/>
      <c r="H60" s="386"/>
      <c r="I60" s="387"/>
      <c r="J60" s="139">
        <f>D60*F60*H60</f>
        <v>0</v>
      </c>
    </row>
    <row r="61" spans="1:10" s="118" customFormat="1" ht="15.75" outlineLevel="1">
      <c r="A61" s="123"/>
      <c r="B61" s="124">
        <v>2</v>
      </c>
      <c r="C61" s="132"/>
      <c r="D61" s="382"/>
      <c r="E61" s="383"/>
      <c r="F61" s="384"/>
      <c r="G61" s="385"/>
      <c r="H61" s="386"/>
      <c r="I61" s="387"/>
      <c r="J61" s="139">
        <f>D61*F61*H61</f>
        <v>0</v>
      </c>
    </row>
    <row r="62" spans="1:10" s="118" customFormat="1" ht="15.75" outlineLevel="1">
      <c r="A62" s="140" t="s">
        <v>279</v>
      </c>
      <c r="B62" s="141"/>
      <c r="C62" s="373" t="s">
        <v>279</v>
      </c>
      <c r="D62" s="373"/>
      <c r="E62" s="373"/>
      <c r="F62" s="373"/>
      <c r="G62" s="373"/>
      <c r="H62" s="373"/>
      <c r="I62" s="374"/>
      <c r="J62" s="133">
        <f>SUM(J60:J61)</f>
        <v>0</v>
      </c>
    </row>
    <row r="63" spans="1:10" s="118" customFormat="1" ht="22.5" customHeight="1">
      <c r="A63" s="388" t="s">
        <v>457</v>
      </c>
      <c r="B63" s="389"/>
      <c r="C63" s="389"/>
      <c r="D63" s="389"/>
      <c r="E63" s="389"/>
      <c r="F63" s="389"/>
      <c r="G63" s="389"/>
      <c r="H63" s="389"/>
      <c r="I63" s="389"/>
      <c r="J63" s="390"/>
    </row>
    <row r="64" spans="1:10" ht="25.5">
      <c r="A64" s="134"/>
      <c r="B64" s="135" t="s">
        <v>100</v>
      </c>
      <c r="C64" s="156" t="s">
        <v>281</v>
      </c>
      <c r="D64" s="391" t="s">
        <v>305</v>
      </c>
      <c r="E64" s="392"/>
      <c r="F64" s="391" t="s">
        <v>306</v>
      </c>
      <c r="G64" s="392"/>
      <c r="H64" s="391" t="s">
        <v>395</v>
      </c>
      <c r="I64" s="392"/>
      <c r="J64" s="156" t="s">
        <v>285</v>
      </c>
    </row>
    <row r="65" spans="1:10" ht="13.5">
      <c r="A65" s="134"/>
      <c r="B65" s="137">
        <v>1</v>
      </c>
      <c r="C65" s="137">
        <v>2</v>
      </c>
      <c r="D65" s="393">
        <v>3</v>
      </c>
      <c r="E65" s="394"/>
      <c r="F65" s="393">
        <v>4</v>
      </c>
      <c r="G65" s="394"/>
      <c r="H65" s="393">
        <v>5</v>
      </c>
      <c r="I65" s="394"/>
      <c r="J65" s="137" t="s">
        <v>391</v>
      </c>
    </row>
    <row r="66" spans="1:10" s="118" customFormat="1" ht="15.75" outlineLevel="1">
      <c r="A66" s="123"/>
      <c r="B66" s="124">
        <v>1</v>
      </c>
      <c r="C66" s="132" t="s">
        <v>396</v>
      </c>
      <c r="D66" s="382" t="s">
        <v>397</v>
      </c>
      <c r="E66" s="383"/>
      <c r="F66" s="384"/>
      <c r="G66" s="385"/>
      <c r="H66" s="386"/>
      <c r="I66" s="387"/>
      <c r="J66" s="139">
        <f>SUM(J68:J71)</f>
        <v>0</v>
      </c>
    </row>
    <row r="67" spans="1:10" s="118" customFormat="1" ht="15.75" outlineLevel="1">
      <c r="A67" s="123"/>
      <c r="B67" s="124"/>
      <c r="C67" s="132" t="s">
        <v>398</v>
      </c>
      <c r="D67" s="382"/>
      <c r="E67" s="383"/>
      <c r="F67" s="384"/>
      <c r="G67" s="385"/>
      <c r="H67" s="386"/>
      <c r="I67" s="387"/>
      <c r="J67" s="139"/>
    </row>
    <row r="68" spans="1:10" s="118" customFormat="1" ht="15.75" outlineLevel="1">
      <c r="A68" s="123"/>
      <c r="B68" s="124"/>
      <c r="C68" s="132"/>
      <c r="D68" s="382"/>
      <c r="E68" s="383"/>
      <c r="F68" s="384"/>
      <c r="G68" s="385"/>
      <c r="H68" s="386"/>
      <c r="I68" s="387"/>
      <c r="J68" s="139">
        <f>F68*H68</f>
        <v>0</v>
      </c>
    </row>
    <row r="69" spans="1:10" s="118" customFormat="1" ht="15.75" outlineLevel="1">
      <c r="A69" s="123"/>
      <c r="B69" s="124"/>
      <c r="C69" s="132"/>
      <c r="D69" s="382"/>
      <c r="E69" s="383"/>
      <c r="F69" s="384"/>
      <c r="G69" s="385"/>
      <c r="H69" s="386"/>
      <c r="I69" s="387"/>
      <c r="J69" s="139">
        <f>F69*H69</f>
        <v>0</v>
      </c>
    </row>
    <row r="70" spans="1:10" s="118" customFormat="1" ht="15.75" outlineLevel="1">
      <c r="A70" s="123"/>
      <c r="B70" s="124"/>
      <c r="C70" s="132"/>
      <c r="D70" s="382"/>
      <c r="E70" s="383"/>
      <c r="F70" s="384"/>
      <c r="G70" s="385"/>
      <c r="H70" s="386"/>
      <c r="I70" s="387"/>
      <c r="J70" s="139">
        <f>F70*H70</f>
        <v>0</v>
      </c>
    </row>
    <row r="71" spans="1:10" s="118" customFormat="1" ht="15.75" outlineLevel="1">
      <c r="A71" s="123"/>
      <c r="B71" s="124"/>
      <c r="C71" s="132"/>
      <c r="D71" s="382"/>
      <c r="E71" s="383"/>
      <c r="F71" s="384"/>
      <c r="G71" s="385"/>
      <c r="H71" s="386"/>
      <c r="I71" s="387"/>
      <c r="J71" s="139">
        <f>F71*H71</f>
        <v>0</v>
      </c>
    </row>
    <row r="72" spans="1:10" s="118" customFormat="1" ht="15.75" outlineLevel="1">
      <c r="A72" s="140" t="s">
        <v>279</v>
      </c>
      <c r="B72" s="141"/>
      <c r="C72" s="373" t="s">
        <v>279</v>
      </c>
      <c r="D72" s="373"/>
      <c r="E72" s="373"/>
      <c r="F72" s="373"/>
      <c r="G72" s="373"/>
      <c r="H72" s="373"/>
      <c r="I72" s="374"/>
      <c r="J72" s="133">
        <f>J66</f>
        <v>0</v>
      </c>
    </row>
    <row r="73" spans="1:10" s="118" customFormat="1" ht="28.5" customHeight="1">
      <c r="A73" s="388" t="s">
        <v>482</v>
      </c>
      <c r="B73" s="389"/>
      <c r="C73" s="389"/>
      <c r="D73" s="389"/>
      <c r="E73" s="389"/>
      <c r="F73" s="389"/>
      <c r="G73" s="389"/>
      <c r="H73" s="389"/>
      <c r="I73" s="389"/>
      <c r="J73" s="390"/>
    </row>
    <row r="74" spans="1:10" ht="25.5">
      <c r="A74" s="134"/>
      <c r="B74" s="135" t="s">
        <v>100</v>
      </c>
      <c r="C74" s="156" t="s">
        <v>281</v>
      </c>
      <c r="D74" s="391" t="s">
        <v>305</v>
      </c>
      <c r="E74" s="392"/>
      <c r="F74" s="391" t="s">
        <v>306</v>
      </c>
      <c r="G74" s="392"/>
      <c r="H74" s="391" t="s">
        <v>395</v>
      </c>
      <c r="I74" s="392"/>
      <c r="J74" s="156" t="s">
        <v>285</v>
      </c>
    </row>
    <row r="75" spans="1:10" ht="13.5">
      <c r="A75" s="134"/>
      <c r="B75" s="137">
        <v>1</v>
      </c>
      <c r="C75" s="137">
        <v>2</v>
      </c>
      <c r="D75" s="393">
        <v>3</v>
      </c>
      <c r="E75" s="394"/>
      <c r="F75" s="393">
        <v>4</v>
      </c>
      <c r="G75" s="394"/>
      <c r="H75" s="393">
        <v>5</v>
      </c>
      <c r="I75" s="394"/>
      <c r="J75" s="137" t="s">
        <v>391</v>
      </c>
    </row>
    <row r="76" spans="1:10" s="118" customFormat="1" ht="15.75" outlineLevel="1">
      <c r="A76" s="123"/>
      <c r="B76" s="124">
        <v>1</v>
      </c>
      <c r="C76" s="132" t="s">
        <v>399</v>
      </c>
      <c r="D76" s="382"/>
      <c r="E76" s="383"/>
      <c r="F76" s="384"/>
      <c r="G76" s="385"/>
      <c r="H76" s="386"/>
      <c r="I76" s="387"/>
      <c r="J76" s="139">
        <f>SUM(J78:J85)</f>
        <v>0</v>
      </c>
    </row>
    <row r="77" spans="1:10" s="118" customFormat="1" ht="15.75" outlineLevel="1">
      <c r="A77" s="123"/>
      <c r="B77" s="124"/>
      <c r="C77" s="132" t="s">
        <v>400</v>
      </c>
      <c r="D77" s="382"/>
      <c r="E77" s="383"/>
      <c r="F77" s="384"/>
      <c r="G77" s="385"/>
      <c r="H77" s="386"/>
      <c r="I77" s="387"/>
      <c r="J77" s="139"/>
    </row>
    <row r="78" spans="1:10" s="118" customFormat="1" ht="15.75" outlineLevel="1">
      <c r="A78" s="123"/>
      <c r="B78" s="124"/>
      <c r="C78" s="132" t="s">
        <v>401</v>
      </c>
      <c r="D78" s="382"/>
      <c r="E78" s="383"/>
      <c r="F78" s="384"/>
      <c r="G78" s="385"/>
      <c r="H78" s="386"/>
      <c r="I78" s="387"/>
      <c r="J78" s="139">
        <f>F78*H78</f>
        <v>0</v>
      </c>
    </row>
    <row r="79" spans="1:10" s="118" customFormat="1" ht="31.5" outlineLevel="1">
      <c r="A79" s="123"/>
      <c r="B79" s="124"/>
      <c r="C79" s="123" t="s">
        <v>402</v>
      </c>
      <c r="D79" s="382"/>
      <c r="E79" s="383"/>
      <c r="F79" s="384"/>
      <c r="G79" s="385"/>
      <c r="H79" s="386"/>
      <c r="I79" s="387"/>
      <c r="J79" s="139">
        <f aca="true" t="shared" si="2" ref="J79:J85">F79*H79</f>
        <v>0</v>
      </c>
    </row>
    <row r="80" spans="1:10" s="118" customFormat="1" ht="15.75" outlineLevel="1">
      <c r="A80" s="123"/>
      <c r="B80" s="124"/>
      <c r="C80" s="123" t="s">
        <v>403</v>
      </c>
      <c r="D80" s="382"/>
      <c r="E80" s="383"/>
      <c r="F80" s="384"/>
      <c r="G80" s="385"/>
      <c r="H80" s="386"/>
      <c r="I80" s="387"/>
      <c r="J80" s="139">
        <f t="shared" si="2"/>
        <v>0</v>
      </c>
    </row>
    <row r="81" spans="1:10" s="118" customFormat="1" ht="15.75" outlineLevel="1">
      <c r="A81" s="123"/>
      <c r="B81" s="124"/>
      <c r="C81" s="123" t="s">
        <v>404</v>
      </c>
      <c r="D81" s="382"/>
      <c r="E81" s="383"/>
      <c r="F81" s="384"/>
      <c r="G81" s="385"/>
      <c r="H81" s="386"/>
      <c r="I81" s="387"/>
      <c r="J81" s="139">
        <f t="shared" si="2"/>
        <v>0</v>
      </c>
    </row>
    <row r="82" spans="1:10" s="118" customFormat="1" ht="15.75" outlineLevel="1">
      <c r="A82" s="123"/>
      <c r="B82" s="124"/>
      <c r="C82" s="123" t="s">
        <v>405</v>
      </c>
      <c r="D82" s="382"/>
      <c r="E82" s="383"/>
      <c r="F82" s="384"/>
      <c r="G82" s="385"/>
      <c r="H82" s="386"/>
      <c r="I82" s="387"/>
      <c r="J82" s="139">
        <f t="shared" si="2"/>
        <v>0</v>
      </c>
    </row>
    <row r="83" spans="1:10" s="118" customFormat="1" ht="15.75" outlineLevel="1">
      <c r="A83" s="123"/>
      <c r="B83" s="124"/>
      <c r="C83" s="123" t="s">
        <v>406</v>
      </c>
      <c r="D83" s="382"/>
      <c r="E83" s="383"/>
      <c r="F83" s="384"/>
      <c r="G83" s="385"/>
      <c r="H83" s="386"/>
      <c r="I83" s="387"/>
      <c r="J83" s="139">
        <f t="shared" si="2"/>
        <v>0</v>
      </c>
    </row>
    <row r="84" spans="1:10" s="118" customFormat="1" ht="31.5" outlineLevel="1">
      <c r="A84" s="123"/>
      <c r="B84" s="124"/>
      <c r="C84" s="123" t="s">
        <v>407</v>
      </c>
      <c r="D84" s="382"/>
      <c r="E84" s="383"/>
      <c r="F84" s="384"/>
      <c r="G84" s="385"/>
      <c r="H84" s="386"/>
      <c r="I84" s="387"/>
      <c r="J84" s="139">
        <f t="shared" si="2"/>
        <v>0</v>
      </c>
    </row>
    <row r="85" spans="1:10" s="118" customFormat="1" ht="15.75" outlineLevel="1">
      <c r="A85" s="123"/>
      <c r="B85" s="124"/>
      <c r="C85" s="123" t="s">
        <v>408</v>
      </c>
      <c r="D85" s="382"/>
      <c r="E85" s="383"/>
      <c r="F85" s="384"/>
      <c r="G85" s="385"/>
      <c r="H85" s="386"/>
      <c r="I85" s="387"/>
      <c r="J85" s="139">
        <f t="shared" si="2"/>
        <v>0</v>
      </c>
    </row>
    <row r="86" spans="1:10" s="118" customFormat="1" ht="15.75" outlineLevel="1">
      <c r="A86" s="123"/>
      <c r="B86" s="124"/>
      <c r="C86" s="123"/>
      <c r="D86" s="382"/>
      <c r="E86" s="383"/>
      <c r="F86" s="384"/>
      <c r="G86" s="385"/>
      <c r="H86" s="386"/>
      <c r="I86" s="387"/>
      <c r="J86" s="139"/>
    </row>
    <row r="87" spans="1:10" s="118" customFormat="1" ht="15.75" outlineLevel="1">
      <c r="A87" s="140" t="s">
        <v>279</v>
      </c>
      <c r="B87" s="141"/>
      <c r="C87" s="373" t="s">
        <v>279</v>
      </c>
      <c r="D87" s="373"/>
      <c r="E87" s="373"/>
      <c r="F87" s="373"/>
      <c r="G87" s="373"/>
      <c r="H87" s="373"/>
      <c r="I87" s="374"/>
      <c r="J87" s="133">
        <f>J76</f>
        <v>0</v>
      </c>
    </row>
    <row r="88" spans="3:10" s="118" customFormat="1" ht="21" customHeight="1">
      <c r="C88" s="375" t="s">
        <v>425</v>
      </c>
      <c r="D88" s="375"/>
      <c r="E88" s="375"/>
      <c r="F88" s="375"/>
      <c r="G88" s="375"/>
      <c r="H88" s="375"/>
      <c r="I88" s="376"/>
      <c r="J88" s="162">
        <f>J15+J22+J39+J49+J56+J62+J72+J87</f>
        <v>0</v>
      </c>
    </row>
    <row r="91" spans="2:10" ht="12.75">
      <c r="B91" s="136" t="s">
        <v>426</v>
      </c>
      <c r="D91" s="183"/>
      <c r="E91" s="183"/>
      <c r="F91" s="184"/>
      <c r="I91" s="183"/>
      <c r="J91" s="183"/>
    </row>
    <row r="92" spans="9:10" ht="12.75">
      <c r="I92" s="377" t="s">
        <v>427</v>
      </c>
      <c r="J92" s="377"/>
    </row>
    <row r="94" spans="2:10" ht="12.75">
      <c r="B94" s="136" t="s">
        <v>428</v>
      </c>
      <c r="D94" s="183"/>
      <c r="E94" s="183"/>
      <c r="F94" s="184"/>
      <c r="I94" s="183"/>
      <c r="J94" s="183"/>
    </row>
    <row r="95" spans="9:10" ht="12.75">
      <c r="I95" s="377" t="s">
        <v>427</v>
      </c>
      <c r="J95" s="377"/>
    </row>
    <row r="97" spans="2:10" ht="12.75">
      <c r="B97" s="136" t="s">
        <v>429</v>
      </c>
      <c r="C97" s="183"/>
      <c r="D97" s="183"/>
      <c r="F97" s="184"/>
      <c r="G97" s="183"/>
      <c r="I97" s="183"/>
      <c r="J97" s="183"/>
    </row>
    <row r="98" spans="3:10" ht="12.75">
      <c r="C98" s="379" t="s">
        <v>71</v>
      </c>
      <c r="D98" s="379"/>
      <c r="F98" s="380" t="s">
        <v>72</v>
      </c>
      <c r="G98" s="380"/>
      <c r="I98" s="377" t="s">
        <v>427</v>
      </c>
      <c r="J98" s="377"/>
    </row>
    <row r="100" ht="12.75">
      <c r="B100" s="136" t="s">
        <v>430</v>
      </c>
    </row>
  </sheetData>
  <sheetProtection/>
  <mergeCells count="176">
    <mergeCell ref="C87:I87"/>
    <mergeCell ref="C88:I88"/>
    <mergeCell ref="I92:J92"/>
    <mergeCell ref="I95:J95"/>
    <mergeCell ref="C98:D98"/>
    <mergeCell ref="F98:G98"/>
    <mergeCell ref="I98:J98"/>
    <mergeCell ref="D85:E85"/>
    <mergeCell ref="F85:G85"/>
    <mergeCell ref="H85:I85"/>
    <mergeCell ref="D86:E86"/>
    <mergeCell ref="F86:G86"/>
    <mergeCell ref="H86:I86"/>
    <mergeCell ref="D83:E83"/>
    <mergeCell ref="F83:G83"/>
    <mergeCell ref="H83:I83"/>
    <mergeCell ref="D84:E84"/>
    <mergeCell ref="F84:G84"/>
    <mergeCell ref="H84:I84"/>
    <mergeCell ref="D81:E81"/>
    <mergeCell ref="F81:G81"/>
    <mergeCell ref="H81:I81"/>
    <mergeCell ref="D82:E82"/>
    <mergeCell ref="F82:G82"/>
    <mergeCell ref="H82:I82"/>
    <mergeCell ref="D79:E79"/>
    <mergeCell ref="F79:G79"/>
    <mergeCell ref="H79:I79"/>
    <mergeCell ref="D80:E80"/>
    <mergeCell ref="F80:G80"/>
    <mergeCell ref="H80:I80"/>
    <mergeCell ref="D77:E77"/>
    <mergeCell ref="F77:G77"/>
    <mergeCell ref="H77:I77"/>
    <mergeCell ref="D78:E78"/>
    <mergeCell ref="F78:G78"/>
    <mergeCell ref="H78:I78"/>
    <mergeCell ref="D75:E75"/>
    <mergeCell ref="F75:G75"/>
    <mergeCell ref="H75:I75"/>
    <mergeCell ref="D76:E76"/>
    <mergeCell ref="F76:G76"/>
    <mergeCell ref="H76:I76"/>
    <mergeCell ref="D71:E71"/>
    <mergeCell ref="F71:G71"/>
    <mergeCell ref="H71:I71"/>
    <mergeCell ref="C72:I72"/>
    <mergeCell ref="A73:J73"/>
    <mergeCell ref="D74:E74"/>
    <mergeCell ref="F74:G74"/>
    <mergeCell ref="H74:I74"/>
    <mergeCell ref="D69:E69"/>
    <mergeCell ref="F69:G69"/>
    <mergeCell ref="H69:I69"/>
    <mergeCell ref="D70:E70"/>
    <mergeCell ref="F70:G70"/>
    <mergeCell ref="H70:I70"/>
    <mergeCell ref="D67:E67"/>
    <mergeCell ref="F67:G67"/>
    <mergeCell ref="H67:I67"/>
    <mergeCell ref="D68:E68"/>
    <mergeCell ref="F68:G68"/>
    <mergeCell ref="H68:I68"/>
    <mergeCell ref="D65:E65"/>
    <mergeCell ref="F65:G65"/>
    <mergeCell ref="H65:I65"/>
    <mergeCell ref="D66:E66"/>
    <mergeCell ref="F66:G66"/>
    <mergeCell ref="H66:I66"/>
    <mergeCell ref="D61:E61"/>
    <mergeCell ref="F61:G61"/>
    <mergeCell ref="H61:I61"/>
    <mergeCell ref="C62:I62"/>
    <mergeCell ref="A63:J63"/>
    <mergeCell ref="D64:E64"/>
    <mergeCell ref="F64:G64"/>
    <mergeCell ref="H64:I64"/>
    <mergeCell ref="D59:E59"/>
    <mergeCell ref="F59:G59"/>
    <mergeCell ref="H59:I59"/>
    <mergeCell ref="D60:E60"/>
    <mergeCell ref="F60:G60"/>
    <mergeCell ref="H60:I60"/>
    <mergeCell ref="C55:F55"/>
    <mergeCell ref="H55:I55"/>
    <mergeCell ref="A56:I56"/>
    <mergeCell ref="A57:J57"/>
    <mergeCell ref="D58:E58"/>
    <mergeCell ref="F58:G58"/>
    <mergeCell ref="H58:I58"/>
    <mergeCell ref="C52:F52"/>
    <mergeCell ref="H52:I52"/>
    <mergeCell ref="C53:F53"/>
    <mergeCell ref="H53:I53"/>
    <mergeCell ref="C54:F54"/>
    <mergeCell ref="H54:I54"/>
    <mergeCell ref="D48:E48"/>
    <mergeCell ref="H48:I48"/>
    <mergeCell ref="A49:I49"/>
    <mergeCell ref="A50:J50"/>
    <mergeCell ref="C51:F51"/>
    <mergeCell ref="H51:I51"/>
    <mergeCell ref="D45:E45"/>
    <mergeCell ref="H45:I45"/>
    <mergeCell ref="D46:E46"/>
    <mergeCell ref="H46:I46"/>
    <mergeCell ref="D47:E47"/>
    <mergeCell ref="H47:I47"/>
    <mergeCell ref="D42:E42"/>
    <mergeCell ref="H42:I42"/>
    <mergeCell ref="D43:E43"/>
    <mergeCell ref="H43:I43"/>
    <mergeCell ref="D44:E44"/>
    <mergeCell ref="H44:I44"/>
    <mergeCell ref="D38:E38"/>
    <mergeCell ref="H38:I38"/>
    <mergeCell ref="A39:I39"/>
    <mergeCell ref="A40:J40"/>
    <mergeCell ref="D41:E41"/>
    <mergeCell ref="H41:I41"/>
    <mergeCell ref="D35:E35"/>
    <mergeCell ref="H35:I35"/>
    <mergeCell ref="D36:E36"/>
    <mergeCell ref="H36:I36"/>
    <mergeCell ref="D37:E37"/>
    <mergeCell ref="H37:I37"/>
    <mergeCell ref="D32:E32"/>
    <mergeCell ref="H32:I32"/>
    <mergeCell ref="D33:E33"/>
    <mergeCell ref="H33:I33"/>
    <mergeCell ref="D34:E34"/>
    <mergeCell ref="H34:I34"/>
    <mergeCell ref="D29:E29"/>
    <mergeCell ref="H29:I29"/>
    <mergeCell ref="D30:E30"/>
    <mergeCell ref="H30:I30"/>
    <mergeCell ref="D31:E31"/>
    <mergeCell ref="H31:I31"/>
    <mergeCell ref="D26:E26"/>
    <mergeCell ref="H26:I26"/>
    <mergeCell ref="D27:E27"/>
    <mergeCell ref="H27:I27"/>
    <mergeCell ref="D28:E28"/>
    <mergeCell ref="H28:I28"/>
    <mergeCell ref="A22:I22"/>
    <mergeCell ref="A23:J23"/>
    <mergeCell ref="D24:E24"/>
    <mergeCell ref="H24:I24"/>
    <mergeCell ref="D25:E25"/>
    <mergeCell ref="H25:I25"/>
    <mergeCell ref="D19:E19"/>
    <mergeCell ref="H19:I19"/>
    <mergeCell ref="D20:E20"/>
    <mergeCell ref="H20:I20"/>
    <mergeCell ref="D21:E21"/>
    <mergeCell ref="H21:I21"/>
    <mergeCell ref="A16:J16"/>
    <mergeCell ref="D17:E17"/>
    <mergeCell ref="H17:I17"/>
    <mergeCell ref="D18:E18"/>
    <mergeCell ref="H18:I18"/>
    <mergeCell ref="D14:E14"/>
    <mergeCell ref="H14:I14"/>
    <mergeCell ref="A15:I15"/>
    <mergeCell ref="D11:E11"/>
    <mergeCell ref="H11:I11"/>
    <mergeCell ref="D12:E12"/>
    <mergeCell ref="H12:I12"/>
    <mergeCell ref="D13:E13"/>
    <mergeCell ref="H13:I13"/>
    <mergeCell ref="B5:J5"/>
    <mergeCell ref="E6:J6"/>
    <mergeCell ref="D7:J7"/>
    <mergeCell ref="A9:J9"/>
    <mergeCell ref="D10:E10"/>
    <mergeCell ref="H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2"/>
  <sheetViews>
    <sheetView view="pageBreakPreview" zoomScaleSheetLayoutView="100" zoomScalePageLayoutView="0" workbookViewId="0" topLeftCell="A1">
      <selection activeCell="B31" sqref="B31:BT31"/>
    </sheetView>
  </sheetViews>
  <sheetFormatPr defaultColWidth="0.875" defaultRowHeight="12.75"/>
  <cols>
    <col min="1" max="103" width="0.875" style="1" customWidth="1"/>
    <col min="104" max="104" width="0.2421875" style="1" customWidth="1"/>
    <col min="105" max="108" width="0.875" style="1" hidden="1" customWidth="1"/>
    <col min="109" max="16384" width="0.875" style="1" customWidth="1"/>
  </cols>
  <sheetData>
    <row r="1" spans="1:108" ht="15">
      <c r="A1" s="240" t="s">
        <v>131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</row>
    <row r="2" spans="1:108" ht="1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</row>
    <row r="3" spans="1:108" ht="15">
      <c r="A3" s="210" t="s">
        <v>132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</row>
    <row r="4" spans="1:108" ht="15">
      <c r="A4" s="210" t="s">
        <v>133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</row>
    <row r="5" spans="1:108" ht="15">
      <c r="A5" s="210" t="s">
        <v>134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</row>
    <row r="6" ht="9.75" customHeight="1"/>
    <row r="7" spans="1:108" s="6" customFormat="1" ht="21" customHeight="1">
      <c r="A7" s="233" t="s">
        <v>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5"/>
      <c r="BU7" s="233" t="s">
        <v>135</v>
      </c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5"/>
    </row>
    <row r="8" spans="1:108" s="36" customFormat="1" ht="15" customHeight="1">
      <c r="A8" s="35"/>
      <c r="B8" s="238" t="s">
        <v>4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9"/>
      <c r="BU8" s="243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5"/>
    </row>
    <row r="9" spans="1:108" ht="13.5" customHeight="1">
      <c r="A9" s="22"/>
      <c r="B9" s="241" t="s">
        <v>1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2"/>
      <c r="BU9" s="224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6"/>
    </row>
    <row r="10" spans="1:108" ht="19.5" customHeight="1">
      <c r="A10" s="25"/>
      <c r="B10" s="222" t="s">
        <v>223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3"/>
      <c r="BU10" s="224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6"/>
    </row>
    <row r="11" spans="1:108" ht="13.5" customHeight="1">
      <c r="A11" s="24"/>
      <c r="B11" s="236" t="s">
        <v>5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7"/>
      <c r="BU11" s="224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6"/>
    </row>
    <row r="12" spans="1:108" s="6" customFormat="1" ht="27" customHeight="1">
      <c r="A12" s="25"/>
      <c r="B12" s="222" t="s">
        <v>224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3"/>
      <c r="BU12" s="227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9"/>
    </row>
    <row r="13" spans="1:108" ht="28.5" customHeight="1">
      <c r="A13" s="25"/>
      <c r="B13" s="222" t="s">
        <v>225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3"/>
      <c r="BU13" s="227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9"/>
    </row>
    <row r="14" spans="1:108" ht="27" customHeight="1">
      <c r="A14" s="31"/>
      <c r="B14" s="222" t="s">
        <v>226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3"/>
      <c r="BU14" s="227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9"/>
    </row>
    <row r="15" spans="1:108" s="6" customFormat="1" ht="13.5" customHeight="1">
      <c r="A15" s="25"/>
      <c r="B15" s="222" t="s">
        <v>227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3"/>
      <c r="BU15" s="227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9"/>
    </row>
    <row r="16" spans="1:108" ht="27" customHeight="1">
      <c r="A16" s="25"/>
      <c r="B16" s="222" t="s">
        <v>228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3"/>
      <c r="BU16" s="224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6"/>
    </row>
    <row r="17" spans="1:108" ht="15" customHeight="1">
      <c r="A17" s="25"/>
      <c r="B17" s="236" t="s">
        <v>5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7"/>
      <c r="BU17" s="224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6"/>
    </row>
    <row r="18" spans="1:108" ht="28.5" customHeight="1">
      <c r="A18" s="25"/>
      <c r="B18" s="222" t="s">
        <v>229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3"/>
      <c r="BU18" s="224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6"/>
    </row>
    <row r="19" spans="1:108" ht="33" customHeight="1">
      <c r="A19" s="25"/>
      <c r="B19" s="222" t="s">
        <v>230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3"/>
      <c r="BU19" s="224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6"/>
    </row>
    <row r="20" spans="1:108" s="36" customFormat="1" ht="15" customHeight="1">
      <c r="A20" s="35"/>
      <c r="B20" s="238" t="s">
        <v>25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9"/>
      <c r="BU20" s="230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2"/>
    </row>
    <row r="21" spans="1:108" ht="13.5" customHeight="1">
      <c r="A21" s="22"/>
      <c r="B21" s="241" t="s">
        <v>1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2"/>
      <c r="BU21" s="227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9"/>
    </row>
    <row r="22" spans="1:108" s="6" customFormat="1" ht="20.25" customHeight="1">
      <c r="A22" s="23"/>
      <c r="B22" s="217" t="s">
        <v>231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8"/>
      <c r="BU22" s="219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1"/>
    </row>
    <row r="23" spans="1:108" s="6" customFormat="1" ht="21" customHeight="1">
      <c r="A23" s="23"/>
      <c r="B23" s="217" t="s">
        <v>232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8"/>
      <c r="BU23" s="219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1"/>
    </row>
    <row r="24" spans="1:108" s="36" customFormat="1" ht="21" customHeight="1">
      <c r="A24" s="35"/>
      <c r="B24" s="238" t="s">
        <v>26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9"/>
      <c r="BU24" s="230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2"/>
    </row>
    <row r="25" spans="1:108" ht="13.5" customHeight="1">
      <c r="A25" s="26"/>
      <c r="B25" s="241" t="s">
        <v>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2"/>
      <c r="BU25" s="227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9"/>
    </row>
    <row r="26" spans="1:108" s="6" customFormat="1" ht="17.25" customHeight="1">
      <c r="A26" s="23"/>
      <c r="B26" s="217" t="s">
        <v>233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8"/>
      <c r="BU26" s="219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1"/>
    </row>
    <row r="27" spans="1:108" s="6" customFormat="1" ht="19.5" customHeight="1">
      <c r="A27" s="25"/>
      <c r="B27" s="222" t="s">
        <v>234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3"/>
      <c r="BU27" s="227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9"/>
    </row>
    <row r="28" spans="1:108" s="6" customFormat="1" ht="27.75" customHeight="1">
      <c r="A28" s="23"/>
      <c r="B28" s="217" t="s">
        <v>235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8"/>
      <c r="BU28" s="219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1"/>
    </row>
    <row r="29" spans="1:108" s="6" customFormat="1" ht="14.25" customHeight="1">
      <c r="A29" s="23"/>
      <c r="B29" s="217" t="s">
        <v>5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8"/>
      <c r="BU29" s="219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1"/>
    </row>
    <row r="30" spans="1:108" s="6" customFormat="1" ht="12.75">
      <c r="A30" s="23"/>
      <c r="B30" s="217" t="s">
        <v>236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8"/>
      <c r="BU30" s="219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s="6" customFormat="1" ht="12.75">
      <c r="A31" s="23"/>
      <c r="B31" s="217" t="s">
        <v>237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8"/>
      <c r="BU31" s="219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s="6" customFormat="1" ht="12.75">
      <c r="A32" s="23"/>
      <c r="B32" s="217" t="s">
        <v>238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8"/>
      <c r="BU32" s="219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s="6" customFormat="1" ht="12.75">
      <c r="A33" s="23"/>
      <c r="B33" s="217" t="s">
        <v>239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8"/>
      <c r="BU33" s="219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s="6" customFormat="1" ht="12.75">
      <c r="A34" s="23"/>
      <c r="B34" s="217" t="s">
        <v>240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8"/>
      <c r="BU34" s="219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s="6" customFormat="1" ht="12.75">
      <c r="A35" s="23"/>
      <c r="B35" s="217" t="s">
        <v>241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8"/>
      <c r="BU35" s="219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s="6" customFormat="1" ht="12.75">
      <c r="A36" s="23"/>
      <c r="B36" s="217" t="s">
        <v>242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8"/>
      <c r="BU36" s="219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s="6" customFormat="1" ht="12.75">
      <c r="A37" s="23"/>
      <c r="B37" s="217" t="s">
        <v>245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8"/>
      <c r="BU37" s="219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1"/>
    </row>
    <row r="38" spans="1:108" s="6" customFormat="1" ht="12.75">
      <c r="A38" s="23"/>
      <c r="B38" s="217" t="s">
        <v>243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8"/>
      <c r="BU38" s="219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1"/>
    </row>
    <row r="39" spans="1:108" s="6" customFormat="1" ht="12.75">
      <c r="A39" s="23"/>
      <c r="B39" s="217" t="s">
        <v>244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8"/>
      <c r="BU39" s="219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1"/>
    </row>
    <row r="40" spans="1:108" s="6" customFormat="1" ht="12.75">
      <c r="A40" s="23"/>
      <c r="B40" s="217" t="s">
        <v>246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8"/>
      <c r="BU40" s="219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1"/>
    </row>
    <row r="41" spans="1:108" s="6" customFormat="1" ht="12.75">
      <c r="A41" s="23"/>
      <c r="B41" s="222" t="s">
        <v>247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3"/>
      <c r="BU41" s="219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1"/>
    </row>
    <row r="42" spans="1:108" s="6" customFormat="1" ht="27.75" customHeight="1">
      <c r="A42" s="25"/>
      <c r="B42" s="222" t="s">
        <v>248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3"/>
      <c r="BU42" s="227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9"/>
    </row>
  </sheetData>
  <sheetProtection/>
  <mergeCells count="77">
    <mergeCell ref="A7:BT7"/>
    <mergeCell ref="B23:BT23"/>
    <mergeCell ref="BU23:DD23"/>
    <mergeCell ref="B20:BT20"/>
    <mergeCell ref="B12:BT12"/>
    <mergeCell ref="BU12:DD12"/>
    <mergeCell ref="B14:BT14"/>
    <mergeCell ref="BU13:DD13"/>
    <mergeCell ref="BU8:DD8"/>
    <mergeCell ref="BU9:DD9"/>
    <mergeCell ref="B24:BT24"/>
    <mergeCell ref="B40:BT40"/>
    <mergeCell ref="B25:BT25"/>
    <mergeCell ref="BU24:DD24"/>
    <mergeCell ref="BU25:DD25"/>
    <mergeCell ref="B21:BT21"/>
    <mergeCell ref="BU26:DD26"/>
    <mergeCell ref="B29:BT29"/>
    <mergeCell ref="BU29:DD29"/>
    <mergeCell ref="B31:BT31"/>
    <mergeCell ref="B15:BT15"/>
    <mergeCell ref="BU15:DD15"/>
    <mergeCell ref="B13:BT13"/>
    <mergeCell ref="BU14:DD14"/>
    <mergeCell ref="B42:BT42"/>
    <mergeCell ref="BU42:DD42"/>
    <mergeCell ref="B41:BT41"/>
    <mergeCell ref="BU40:DD40"/>
    <mergeCell ref="BU41:DD41"/>
    <mergeCell ref="B27:BT27"/>
    <mergeCell ref="A1:DD1"/>
    <mergeCell ref="A2:DD2"/>
    <mergeCell ref="A4:DD4"/>
    <mergeCell ref="A5:DD5"/>
    <mergeCell ref="B22:BT22"/>
    <mergeCell ref="BU22:DD22"/>
    <mergeCell ref="A3:DD3"/>
    <mergeCell ref="B9:BT9"/>
    <mergeCell ref="B10:BT10"/>
    <mergeCell ref="BU10:DD10"/>
    <mergeCell ref="BU7:DD7"/>
    <mergeCell ref="B16:BT16"/>
    <mergeCell ref="BU16:DD16"/>
    <mergeCell ref="B17:BT17"/>
    <mergeCell ref="BU17:DD17"/>
    <mergeCell ref="B18:BT18"/>
    <mergeCell ref="BU18:DD18"/>
    <mergeCell ref="B8:BT8"/>
    <mergeCell ref="BU11:DD11"/>
    <mergeCell ref="B11:BT11"/>
    <mergeCell ref="B19:BT19"/>
    <mergeCell ref="BU19:DD19"/>
    <mergeCell ref="BU21:DD21"/>
    <mergeCell ref="B26:BT26"/>
    <mergeCell ref="BU20:DD20"/>
    <mergeCell ref="BU30:DD30"/>
    <mergeCell ref="B30:BT30"/>
    <mergeCell ref="BU27:DD27"/>
    <mergeCell ref="B28:BT28"/>
    <mergeCell ref="BU28:DD28"/>
    <mergeCell ref="BU31:DD31"/>
    <mergeCell ref="B32:BT32"/>
    <mergeCell ref="BU32:DD32"/>
    <mergeCell ref="B33:BT33"/>
    <mergeCell ref="BU33:DD33"/>
    <mergeCell ref="B34:BT34"/>
    <mergeCell ref="BU34:DD34"/>
    <mergeCell ref="B38:BT38"/>
    <mergeCell ref="BU38:DD38"/>
    <mergeCell ref="B39:BT39"/>
    <mergeCell ref="BU39:DD39"/>
    <mergeCell ref="B35:BT35"/>
    <mergeCell ref="BU35:DD35"/>
    <mergeCell ref="B36:BT36"/>
    <mergeCell ref="BU36:DD36"/>
    <mergeCell ref="B37:BT37"/>
    <mergeCell ref="BU37:DD3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6"/>
  <sheetViews>
    <sheetView zoomScalePageLayoutView="0" workbookViewId="0" topLeftCell="A10">
      <selection activeCell="C21" sqref="C21"/>
    </sheetView>
  </sheetViews>
  <sheetFormatPr defaultColWidth="0.875" defaultRowHeight="12.75"/>
  <cols>
    <col min="1" max="1" width="8.25390625" style="0" customWidth="1"/>
    <col min="2" max="2" width="39.25390625" style="0" customWidth="1"/>
    <col min="3" max="3" width="18.625" style="0" customWidth="1"/>
    <col min="4" max="4" width="10.375" style="0" customWidth="1"/>
    <col min="5" max="5" width="10.125" style="0" customWidth="1"/>
    <col min="6" max="6" width="8.125" style="0" customWidth="1"/>
    <col min="7" max="7" width="12.75390625" style="0" customWidth="1"/>
    <col min="8" max="8" width="14.00390625" style="0" customWidth="1"/>
    <col min="9" max="9" width="13.00390625" style="0" customWidth="1"/>
    <col min="10" max="10" width="10.875" style="0" customWidth="1"/>
    <col min="11" max="12" width="11.875" style="0" customWidth="1"/>
  </cols>
  <sheetData>
    <row r="1" ht="12.75">
      <c r="L1" s="94" t="s">
        <v>145</v>
      </c>
    </row>
    <row r="2" spans="1:12" ht="15" customHeight="1">
      <c r="A2" s="246" t="s">
        <v>146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14.25" customHeight="1">
      <c r="A3" s="246" t="s">
        <v>147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4.25" customHeight="1">
      <c r="A5" s="247" t="s">
        <v>100</v>
      </c>
      <c r="B5" s="248" t="s">
        <v>0</v>
      </c>
      <c r="C5" s="247" t="s">
        <v>108</v>
      </c>
      <c r="D5" s="247" t="s">
        <v>109</v>
      </c>
      <c r="E5" s="247" t="s">
        <v>79</v>
      </c>
      <c r="F5" s="247" t="s">
        <v>249</v>
      </c>
      <c r="G5" s="248" t="s">
        <v>137</v>
      </c>
      <c r="H5" s="249"/>
      <c r="I5" s="249"/>
      <c r="J5" s="249"/>
      <c r="K5" s="249"/>
      <c r="L5" s="250"/>
    </row>
    <row r="6" spans="1:12" ht="18" customHeight="1">
      <c r="A6" s="247"/>
      <c r="B6" s="248"/>
      <c r="C6" s="247"/>
      <c r="D6" s="247"/>
      <c r="E6" s="247"/>
      <c r="F6" s="247"/>
      <c r="G6" s="251" t="s">
        <v>22</v>
      </c>
      <c r="H6" s="248" t="s">
        <v>5</v>
      </c>
      <c r="I6" s="249"/>
      <c r="J6" s="249"/>
      <c r="K6" s="249"/>
      <c r="L6" s="250"/>
    </row>
    <row r="7" spans="1:12" ht="81" customHeight="1">
      <c r="A7" s="247"/>
      <c r="B7" s="248"/>
      <c r="C7" s="247"/>
      <c r="D7" s="247"/>
      <c r="E7" s="247"/>
      <c r="F7" s="247"/>
      <c r="G7" s="252"/>
      <c r="H7" s="251" t="s">
        <v>142</v>
      </c>
      <c r="I7" s="251" t="s">
        <v>107</v>
      </c>
      <c r="J7" s="251" t="s">
        <v>138</v>
      </c>
      <c r="K7" s="248" t="s">
        <v>139</v>
      </c>
      <c r="L7" s="250"/>
    </row>
    <row r="8" spans="1:12" ht="78" customHeight="1">
      <c r="A8" s="247"/>
      <c r="B8" s="248"/>
      <c r="C8" s="247"/>
      <c r="D8" s="247"/>
      <c r="E8" s="247"/>
      <c r="F8" s="247"/>
      <c r="G8" s="253"/>
      <c r="H8" s="253"/>
      <c r="I8" s="253"/>
      <c r="J8" s="253"/>
      <c r="K8" s="95" t="s">
        <v>140</v>
      </c>
      <c r="L8" s="95" t="s">
        <v>141</v>
      </c>
    </row>
    <row r="9" spans="1:12" ht="11.25" customHeight="1">
      <c r="A9" s="77" t="s">
        <v>101</v>
      </c>
      <c r="B9" s="91" t="s">
        <v>102</v>
      </c>
      <c r="C9" s="78" t="s">
        <v>103</v>
      </c>
      <c r="D9" s="92" t="s">
        <v>104</v>
      </c>
      <c r="E9" s="78" t="s">
        <v>143</v>
      </c>
      <c r="F9" s="78"/>
      <c r="G9" s="78" t="s">
        <v>144</v>
      </c>
      <c r="H9" s="79">
        <v>7</v>
      </c>
      <c r="I9" s="79">
        <v>8</v>
      </c>
      <c r="J9" s="79">
        <v>9</v>
      </c>
      <c r="K9" s="79">
        <v>10</v>
      </c>
      <c r="L9" s="79">
        <v>11</v>
      </c>
    </row>
    <row r="10" spans="1:12" ht="17.25" customHeight="1">
      <c r="A10" s="85" t="s">
        <v>105</v>
      </c>
      <c r="B10" s="46" t="s">
        <v>148</v>
      </c>
      <c r="C10" s="87" t="s">
        <v>152</v>
      </c>
      <c r="D10" s="87"/>
      <c r="E10" s="87"/>
      <c r="F10" s="87"/>
      <c r="G10" s="89"/>
      <c r="H10" s="89"/>
      <c r="I10" s="89"/>
      <c r="J10" s="89"/>
      <c r="K10" s="89"/>
      <c r="L10" s="89"/>
    </row>
    <row r="11" spans="1:12" ht="15">
      <c r="A11" s="84"/>
      <c r="B11" s="45" t="s">
        <v>5</v>
      </c>
      <c r="C11" s="80"/>
      <c r="D11" s="80"/>
      <c r="E11" s="80"/>
      <c r="F11" s="80"/>
      <c r="G11" s="81"/>
      <c r="H11" s="81"/>
      <c r="I11" s="81"/>
      <c r="J11" s="81"/>
      <c r="K11" s="81"/>
      <c r="L11" s="81"/>
    </row>
    <row r="12" spans="1:12" ht="17.25" customHeight="1">
      <c r="A12" s="84" t="s">
        <v>167</v>
      </c>
      <c r="B12" s="45" t="s">
        <v>149</v>
      </c>
      <c r="C12" s="80"/>
      <c r="D12" s="80" t="s">
        <v>119</v>
      </c>
      <c r="E12" s="80" t="s">
        <v>150</v>
      </c>
      <c r="F12" s="98" t="s">
        <v>152</v>
      </c>
      <c r="G12" s="81"/>
      <c r="H12" s="98" t="s">
        <v>152</v>
      </c>
      <c r="I12" s="98" t="s">
        <v>152</v>
      </c>
      <c r="J12" s="98" t="s">
        <v>152</v>
      </c>
      <c r="K12" s="81"/>
      <c r="L12" s="98" t="s">
        <v>152</v>
      </c>
    </row>
    <row r="13" spans="1:12" ht="30.75" customHeight="1">
      <c r="A13" s="84" t="s">
        <v>168</v>
      </c>
      <c r="B13" s="76" t="s">
        <v>85</v>
      </c>
      <c r="C13" s="80"/>
      <c r="D13" s="80" t="s">
        <v>119</v>
      </c>
      <c r="E13" s="102" t="s">
        <v>150</v>
      </c>
      <c r="F13" s="98" t="s">
        <v>152</v>
      </c>
      <c r="G13" s="81"/>
      <c r="H13" s="98" t="s">
        <v>152</v>
      </c>
      <c r="I13" s="98" t="s">
        <v>152</v>
      </c>
      <c r="J13" s="98" t="s">
        <v>152</v>
      </c>
      <c r="K13" s="81"/>
      <c r="L13" s="81"/>
    </row>
    <row r="14" spans="1:12" ht="15">
      <c r="A14" s="84" t="s">
        <v>169</v>
      </c>
      <c r="B14" s="76" t="s">
        <v>117</v>
      </c>
      <c r="C14" s="80"/>
      <c r="D14" s="80" t="s">
        <v>119</v>
      </c>
      <c r="E14" s="80" t="s">
        <v>82</v>
      </c>
      <c r="F14" s="98" t="s">
        <v>152</v>
      </c>
      <c r="G14" s="81"/>
      <c r="H14" s="98" t="s">
        <v>152</v>
      </c>
      <c r="I14" s="98" t="s">
        <v>152</v>
      </c>
      <c r="J14" s="98" t="s">
        <v>152</v>
      </c>
      <c r="K14" s="81"/>
      <c r="L14" s="81"/>
    </row>
    <row r="15" spans="1:12" ht="15">
      <c r="A15" s="103" t="s">
        <v>170</v>
      </c>
      <c r="B15" s="76" t="s">
        <v>155</v>
      </c>
      <c r="C15" s="80"/>
      <c r="D15" s="80" t="s">
        <v>119</v>
      </c>
      <c r="E15" s="80" t="s">
        <v>82</v>
      </c>
      <c r="F15" s="98" t="s">
        <v>152</v>
      </c>
      <c r="G15" s="81"/>
      <c r="H15" s="98" t="s">
        <v>152</v>
      </c>
      <c r="I15" s="98" t="s">
        <v>152</v>
      </c>
      <c r="J15" s="98" t="s">
        <v>152</v>
      </c>
      <c r="K15" s="81"/>
      <c r="L15" s="81"/>
    </row>
    <row r="16" spans="1:12" ht="25.5">
      <c r="A16" s="84" t="s">
        <v>171</v>
      </c>
      <c r="B16" s="76" t="s">
        <v>154</v>
      </c>
      <c r="C16" s="80"/>
      <c r="D16" s="80" t="s">
        <v>119</v>
      </c>
      <c r="E16" s="80" t="s">
        <v>82</v>
      </c>
      <c r="F16" s="98" t="s">
        <v>152</v>
      </c>
      <c r="G16" s="81"/>
      <c r="H16" s="98" t="s">
        <v>152</v>
      </c>
      <c r="I16" s="98" t="s">
        <v>152</v>
      </c>
      <c r="J16" s="98" t="s">
        <v>152</v>
      </c>
      <c r="K16" s="81"/>
      <c r="L16" s="81"/>
    </row>
    <row r="17" spans="1:12" ht="38.25">
      <c r="A17" s="84" t="s">
        <v>172</v>
      </c>
      <c r="B17" s="76" t="s">
        <v>156</v>
      </c>
      <c r="C17" s="80"/>
      <c r="D17" s="80" t="s">
        <v>119</v>
      </c>
      <c r="E17" s="80" t="s">
        <v>82</v>
      </c>
      <c r="F17" s="98" t="s">
        <v>152</v>
      </c>
      <c r="G17" s="81"/>
      <c r="H17" s="98" t="s">
        <v>152</v>
      </c>
      <c r="I17" s="98" t="s">
        <v>152</v>
      </c>
      <c r="J17" s="98" t="s">
        <v>152</v>
      </c>
      <c r="K17" s="81"/>
      <c r="L17" s="81"/>
    </row>
    <row r="18" spans="1:12" ht="30" customHeight="1">
      <c r="A18" s="84" t="s">
        <v>173</v>
      </c>
      <c r="B18" s="76" t="s">
        <v>151</v>
      </c>
      <c r="C18" s="80"/>
      <c r="D18" s="80" t="s">
        <v>119</v>
      </c>
      <c r="E18" s="80" t="s">
        <v>153</v>
      </c>
      <c r="F18" s="98" t="s">
        <v>152</v>
      </c>
      <c r="G18" s="81"/>
      <c r="H18" s="98" t="s">
        <v>152</v>
      </c>
      <c r="I18" s="98" t="s">
        <v>152</v>
      </c>
      <c r="J18" s="98" t="s">
        <v>152</v>
      </c>
      <c r="K18" s="81"/>
      <c r="L18" s="81"/>
    </row>
    <row r="19" spans="1:12" ht="27" customHeight="1">
      <c r="A19" s="84" t="s">
        <v>174</v>
      </c>
      <c r="B19" s="76" t="s">
        <v>159</v>
      </c>
      <c r="C19" s="80"/>
      <c r="D19" s="80" t="s">
        <v>119</v>
      </c>
      <c r="E19" s="80" t="s">
        <v>84</v>
      </c>
      <c r="F19" s="98" t="s">
        <v>152</v>
      </c>
      <c r="G19" s="81"/>
      <c r="H19" s="98" t="s">
        <v>152</v>
      </c>
      <c r="I19" s="98" t="s">
        <v>152</v>
      </c>
      <c r="J19" s="98" t="s">
        <v>152</v>
      </c>
      <c r="K19" s="81"/>
      <c r="L19" s="81"/>
    </row>
    <row r="20" spans="1:12" ht="18" customHeight="1">
      <c r="A20" s="84" t="s">
        <v>175</v>
      </c>
      <c r="B20" s="76" t="s">
        <v>160</v>
      </c>
      <c r="C20" s="80"/>
      <c r="D20" s="80" t="s">
        <v>119</v>
      </c>
      <c r="E20" s="80" t="s">
        <v>84</v>
      </c>
      <c r="F20" s="98" t="s">
        <v>152</v>
      </c>
      <c r="G20" s="81"/>
      <c r="H20" s="98" t="s">
        <v>152</v>
      </c>
      <c r="I20" s="98" t="s">
        <v>152</v>
      </c>
      <c r="J20" s="98" t="s">
        <v>152</v>
      </c>
      <c r="K20" s="81"/>
      <c r="L20" s="81"/>
    </row>
    <row r="21" spans="1:12" ht="47.25" customHeight="1">
      <c r="A21" s="84" t="s">
        <v>176</v>
      </c>
      <c r="B21" s="76" t="s">
        <v>161</v>
      </c>
      <c r="C21" s="80"/>
      <c r="D21" s="80" t="s">
        <v>119</v>
      </c>
      <c r="E21" s="80" t="s">
        <v>84</v>
      </c>
      <c r="F21" s="98" t="s">
        <v>152</v>
      </c>
      <c r="G21" s="81"/>
      <c r="H21" s="98" t="s">
        <v>152</v>
      </c>
      <c r="I21" s="98" t="s">
        <v>152</v>
      </c>
      <c r="J21" s="98" t="s">
        <v>152</v>
      </c>
      <c r="K21" s="81"/>
      <c r="L21" s="81"/>
    </row>
    <row r="22" spans="1:12" ht="26.25" customHeight="1">
      <c r="A22" s="84" t="s">
        <v>177</v>
      </c>
      <c r="B22" s="76" t="s">
        <v>257</v>
      </c>
      <c r="C22" s="80"/>
      <c r="D22" s="80" t="s">
        <v>119</v>
      </c>
      <c r="E22" s="80" t="s">
        <v>84</v>
      </c>
      <c r="F22" s="98" t="s">
        <v>152</v>
      </c>
      <c r="G22" s="81"/>
      <c r="H22" s="98" t="s">
        <v>152</v>
      </c>
      <c r="I22" s="98" t="s">
        <v>152</v>
      </c>
      <c r="J22" s="98" t="s">
        <v>152</v>
      </c>
      <c r="K22" s="81"/>
      <c r="L22" s="81"/>
    </row>
    <row r="23" spans="1:12" ht="16.5" customHeight="1">
      <c r="A23" s="84" t="s">
        <v>255</v>
      </c>
      <c r="B23" s="76" t="s">
        <v>162</v>
      </c>
      <c r="C23" s="80"/>
      <c r="D23" s="80"/>
      <c r="E23" s="80"/>
      <c r="F23" s="98" t="s">
        <v>152</v>
      </c>
      <c r="G23" s="81"/>
      <c r="H23" s="81"/>
      <c r="I23" s="81"/>
      <c r="J23" s="81"/>
      <c r="K23" s="81"/>
      <c r="L23" s="81"/>
    </row>
    <row r="24" spans="1:12" ht="38.25">
      <c r="A24" s="84" t="s">
        <v>256</v>
      </c>
      <c r="B24" s="76" t="s">
        <v>163</v>
      </c>
      <c r="C24" s="80"/>
      <c r="D24" s="80"/>
      <c r="E24" s="80" t="s">
        <v>82</v>
      </c>
      <c r="F24" s="98" t="s">
        <v>152</v>
      </c>
      <c r="G24" s="81"/>
      <c r="H24" s="98"/>
      <c r="I24" s="98" t="s">
        <v>152</v>
      </c>
      <c r="J24" s="98" t="s">
        <v>152</v>
      </c>
      <c r="K24" s="98" t="s">
        <v>152</v>
      </c>
      <c r="L24" s="98" t="s">
        <v>152</v>
      </c>
    </row>
    <row r="25" spans="1:12" ht="38.25">
      <c r="A25" s="84" t="s">
        <v>258</v>
      </c>
      <c r="B25" s="76" t="s">
        <v>164</v>
      </c>
      <c r="C25" s="80"/>
      <c r="D25" s="80"/>
      <c r="E25" s="80" t="s">
        <v>82</v>
      </c>
      <c r="F25" s="98" t="s">
        <v>152</v>
      </c>
      <c r="G25" s="81"/>
      <c r="H25" s="81"/>
      <c r="I25" s="98" t="s">
        <v>152</v>
      </c>
      <c r="J25" s="98" t="s">
        <v>152</v>
      </c>
      <c r="K25" s="98" t="s">
        <v>152</v>
      </c>
      <c r="L25" s="98" t="s">
        <v>152</v>
      </c>
    </row>
    <row r="26" spans="1:12" ht="15">
      <c r="A26" s="84" t="s">
        <v>259</v>
      </c>
      <c r="B26" s="76" t="s">
        <v>107</v>
      </c>
      <c r="C26" s="80"/>
      <c r="D26" s="80"/>
      <c r="E26" s="80" t="s">
        <v>84</v>
      </c>
      <c r="F26" s="98" t="s">
        <v>152</v>
      </c>
      <c r="G26" s="81"/>
      <c r="H26" s="98" t="s">
        <v>152</v>
      </c>
      <c r="I26" s="81"/>
      <c r="J26" s="81"/>
      <c r="K26" s="98" t="s">
        <v>152</v>
      </c>
      <c r="L26" s="98" t="s">
        <v>152</v>
      </c>
    </row>
    <row r="27" spans="1:12" ht="15">
      <c r="A27" s="84"/>
      <c r="B27" s="76" t="s">
        <v>5</v>
      </c>
      <c r="C27" s="80"/>
      <c r="D27" s="80"/>
      <c r="E27" s="80"/>
      <c r="F27" s="80"/>
      <c r="G27" s="81"/>
      <c r="H27" s="81"/>
      <c r="I27" s="81"/>
      <c r="J27" s="81"/>
      <c r="K27" s="81"/>
      <c r="L27" s="81"/>
    </row>
    <row r="28" spans="1:12" ht="15">
      <c r="A28" s="84"/>
      <c r="B28" s="76"/>
      <c r="C28" s="80"/>
      <c r="D28" s="80"/>
      <c r="E28" s="80"/>
      <c r="F28" s="80"/>
      <c r="G28" s="81"/>
      <c r="H28" s="81"/>
      <c r="I28" s="81"/>
      <c r="J28" s="81"/>
      <c r="K28" s="81"/>
      <c r="L28" s="81"/>
    </row>
    <row r="29" spans="1:12" ht="15">
      <c r="A29" s="84"/>
      <c r="B29" s="76"/>
      <c r="C29" s="80"/>
      <c r="D29" s="80"/>
      <c r="E29" s="80"/>
      <c r="F29" s="80"/>
      <c r="G29" s="81"/>
      <c r="H29" s="81"/>
      <c r="I29" s="81"/>
      <c r="J29" s="81"/>
      <c r="K29" s="81"/>
      <c r="L29" s="81"/>
    </row>
    <row r="30" spans="1:12" ht="14.25">
      <c r="A30" s="85" t="s">
        <v>106</v>
      </c>
      <c r="B30" s="46" t="s">
        <v>14</v>
      </c>
      <c r="C30" s="87"/>
      <c r="D30" s="87"/>
      <c r="E30" s="87"/>
      <c r="F30" s="87"/>
      <c r="G30" s="89">
        <f aca="true" t="shared" si="0" ref="G30:L30">G44+G50+G63+G66+G77+G90+G96+G101</f>
        <v>0</v>
      </c>
      <c r="H30" s="89">
        <f t="shared" si="0"/>
        <v>0</v>
      </c>
      <c r="I30" s="89">
        <f t="shared" si="0"/>
        <v>0</v>
      </c>
      <c r="J30" s="89">
        <f t="shared" si="0"/>
        <v>0</v>
      </c>
      <c r="K30" s="89">
        <f t="shared" si="0"/>
        <v>0</v>
      </c>
      <c r="L30" s="89">
        <f t="shared" si="0"/>
        <v>0</v>
      </c>
    </row>
    <row r="31" spans="1:12" ht="15">
      <c r="A31" s="84"/>
      <c r="B31" s="45" t="s">
        <v>5</v>
      </c>
      <c r="C31" s="80"/>
      <c r="D31" s="80"/>
      <c r="E31" s="80"/>
      <c r="F31" s="80"/>
      <c r="G31" s="81"/>
      <c r="H31" s="81"/>
      <c r="I31" s="81"/>
      <c r="J31" s="81"/>
      <c r="K31" s="81"/>
      <c r="L31" s="81"/>
    </row>
    <row r="32" spans="1:12" ht="15">
      <c r="A32" s="84" t="s">
        <v>110</v>
      </c>
      <c r="B32" s="76" t="s">
        <v>87</v>
      </c>
      <c r="C32" s="80"/>
      <c r="D32" s="47"/>
      <c r="E32" s="47" t="s">
        <v>92</v>
      </c>
      <c r="F32" s="47" t="s">
        <v>250</v>
      </c>
      <c r="G32" s="81"/>
      <c r="H32" s="81"/>
      <c r="I32" s="81"/>
      <c r="J32" s="81"/>
      <c r="K32" s="81"/>
      <c r="L32" s="81"/>
    </row>
    <row r="33" spans="1:12" ht="15">
      <c r="A33" s="84" t="s">
        <v>110</v>
      </c>
      <c r="B33" s="76" t="s">
        <v>87</v>
      </c>
      <c r="C33" s="80"/>
      <c r="D33" s="47"/>
      <c r="E33" s="47" t="s">
        <v>93</v>
      </c>
      <c r="F33" s="47" t="s">
        <v>251</v>
      </c>
      <c r="G33" s="81"/>
      <c r="H33" s="81"/>
      <c r="I33" s="81"/>
      <c r="J33" s="81"/>
      <c r="K33" s="81"/>
      <c r="L33" s="81"/>
    </row>
    <row r="34" spans="1:12" ht="15">
      <c r="A34" s="84" t="s">
        <v>110</v>
      </c>
      <c r="B34" s="76" t="s">
        <v>87</v>
      </c>
      <c r="C34" s="80"/>
      <c r="D34" s="47"/>
      <c r="E34" s="47" t="s">
        <v>94</v>
      </c>
      <c r="F34" s="47" t="s">
        <v>252</v>
      </c>
      <c r="G34" s="81"/>
      <c r="H34" s="81"/>
      <c r="I34" s="81"/>
      <c r="J34" s="81"/>
      <c r="K34" s="81"/>
      <c r="L34" s="81"/>
    </row>
    <row r="35" spans="1:12" ht="15" customHeight="1">
      <c r="A35" s="84" t="s">
        <v>110</v>
      </c>
      <c r="B35" s="76" t="s">
        <v>87</v>
      </c>
      <c r="C35" s="80"/>
      <c r="D35" s="47"/>
      <c r="E35" s="47" t="s">
        <v>88</v>
      </c>
      <c r="F35" s="47" t="s">
        <v>253</v>
      </c>
      <c r="G35" s="81"/>
      <c r="H35" s="81"/>
      <c r="I35" s="81"/>
      <c r="J35" s="81"/>
      <c r="K35" s="81"/>
      <c r="L35" s="81"/>
    </row>
    <row r="36" spans="1:12" ht="15">
      <c r="A36" s="84" t="s">
        <v>110</v>
      </c>
      <c r="B36" s="76" t="s">
        <v>87</v>
      </c>
      <c r="C36" s="80"/>
      <c r="D36" s="47"/>
      <c r="E36" s="47" t="s">
        <v>95</v>
      </c>
      <c r="F36" s="47" t="s">
        <v>253</v>
      </c>
      <c r="G36" s="81"/>
      <c r="H36" s="81"/>
      <c r="I36" s="81"/>
      <c r="J36" s="81"/>
      <c r="K36" s="81"/>
      <c r="L36" s="81"/>
    </row>
    <row r="37" spans="1:12" ht="15">
      <c r="A37" s="84" t="s">
        <v>110</v>
      </c>
      <c r="B37" s="76" t="s">
        <v>87</v>
      </c>
      <c r="C37" s="80"/>
      <c r="D37" s="47"/>
      <c r="E37" s="47" t="s">
        <v>89</v>
      </c>
      <c r="F37" s="47" t="s">
        <v>253</v>
      </c>
      <c r="G37" s="81"/>
      <c r="H37" s="81"/>
      <c r="I37" s="81"/>
      <c r="J37" s="81"/>
      <c r="K37" s="81"/>
      <c r="L37" s="81"/>
    </row>
    <row r="38" spans="1:12" ht="15">
      <c r="A38" s="84" t="s">
        <v>110</v>
      </c>
      <c r="B38" s="76" t="s">
        <v>87</v>
      </c>
      <c r="C38" s="80"/>
      <c r="D38" s="47"/>
      <c r="E38" s="47" t="s">
        <v>96</v>
      </c>
      <c r="F38" s="47" t="s">
        <v>253</v>
      </c>
      <c r="G38" s="81"/>
      <c r="H38" s="81"/>
      <c r="I38" s="81"/>
      <c r="J38" s="81"/>
      <c r="K38" s="81"/>
      <c r="L38" s="81"/>
    </row>
    <row r="39" spans="1:12" ht="15">
      <c r="A39" s="84" t="s">
        <v>110</v>
      </c>
      <c r="B39" s="76" t="s">
        <v>87</v>
      </c>
      <c r="C39" s="80"/>
      <c r="D39" s="47"/>
      <c r="E39" s="47" t="s">
        <v>90</v>
      </c>
      <c r="F39" s="47" t="s">
        <v>253</v>
      </c>
      <c r="G39" s="81"/>
      <c r="H39" s="81"/>
      <c r="I39" s="81"/>
      <c r="J39" s="81"/>
      <c r="K39" s="81"/>
      <c r="L39" s="81"/>
    </row>
    <row r="40" spans="1:12" ht="15">
      <c r="A40" s="84" t="s">
        <v>110</v>
      </c>
      <c r="B40" s="76" t="s">
        <v>87</v>
      </c>
      <c r="C40" s="80"/>
      <c r="D40" s="47"/>
      <c r="E40" s="47" t="s">
        <v>91</v>
      </c>
      <c r="F40" s="47" t="s">
        <v>253</v>
      </c>
      <c r="G40" s="81"/>
      <c r="H40" s="81"/>
      <c r="I40" s="81"/>
      <c r="J40" s="81"/>
      <c r="K40" s="81"/>
      <c r="L40" s="81"/>
    </row>
    <row r="41" spans="1:12" ht="15">
      <c r="A41" s="84" t="s">
        <v>110</v>
      </c>
      <c r="B41" s="76" t="s">
        <v>87</v>
      </c>
      <c r="C41" s="80"/>
      <c r="D41" s="47"/>
      <c r="E41" s="47" t="s">
        <v>97</v>
      </c>
      <c r="F41" s="47" t="s">
        <v>254</v>
      </c>
      <c r="G41" s="81"/>
      <c r="H41" s="81"/>
      <c r="I41" s="81"/>
      <c r="J41" s="81"/>
      <c r="K41" s="81"/>
      <c r="L41" s="81"/>
    </row>
    <row r="42" spans="1:12" ht="15">
      <c r="A42" s="84" t="s">
        <v>110</v>
      </c>
      <c r="B42" s="76" t="s">
        <v>87</v>
      </c>
      <c r="C42" s="80"/>
      <c r="D42" s="47"/>
      <c r="E42" s="47" t="s">
        <v>98</v>
      </c>
      <c r="F42" s="47" t="s">
        <v>253</v>
      </c>
      <c r="G42" s="81"/>
      <c r="H42" s="81"/>
      <c r="I42" s="81"/>
      <c r="J42" s="81"/>
      <c r="K42" s="81"/>
      <c r="L42" s="81"/>
    </row>
    <row r="43" spans="1:12" s="90" customFormat="1" ht="15">
      <c r="A43" s="84" t="s">
        <v>110</v>
      </c>
      <c r="B43" s="76" t="s">
        <v>87</v>
      </c>
      <c r="C43" s="80"/>
      <c r="D43" s="47"/>
      <c r="E43" s="47" t="s">
        <v>99</v>
      </c>
      <c r="F43" s="47" t="s">
        <v>253</v>
      </c>
      <c r="G43" s="81"/>
      <c r="H43" s="81"/>
      <c r="I43" s="81"/>
      <c r="J43" s="81"/>
      <c r="K43" s="81"/>
      <c r="L43" s="81"/>
    </row>
    <row r="44" spans="1:12" ht="14.25">
      <c r="A44" s="85"/>
      <c r="B44" s="86" t="s">
        <v>118</v>
      </c>
      <c r="C44" s="87"/>
      <c r="D44" s="88"/>
      <c r="E44" s="87"/>
      <c r="F44" s="87"/>
      <c r="G44" s="89">
        <f aca="true" t="shared" si="1" ref="G44:L44">SUM(G32:G43)</f>
        <v>0</v>
      </c>
      <c r="H44" s="89">
        <f t="shared" si="1"/>
        <v>0</v>
      </c>
      <c r="I44" s="89">
        <f t="shared" si="1"/>
        <v>0</v>
      </c>
      <c r="J44" s="89">
        <f t="shared" si="1"/>
        <v>0</v>
      </c>
      <c r="K44" s="89">
        <f t="shared" si="1"/>
        <v>0</v>
      </c>
      <c r="L44" s="89">
        <f t="shared" si="1"/>
        <v>0</v>
      </c>
    </row>
    <row r="45" spans="1:12" ht="15">
      <c r="A45" s="84" t="s">
        <v>111</v>
      </c>
      <c r="B45" s="45" t="s">
        <v>107</v>
      </c>
      <c r="C45" s="80"/>
      <c r="D45" s="80"/>
      <c r="E45" s="80" t="s">
        <v>90</v>
      </c>
      <c r="F45" s="80" t="s">
        <v>253</v>
      </c>
      <c r="G45" s="81"/>
      <c r="H45" s="81"/>
      <c r="I45" s="81"/>
      <c r="J45" s="81"/>
      <c r="K45" s="81"/>
      <c r="L45" s="81"/>
    </row>
    <row r="46" spans="1:12" ht="15">
      <c r="A46" s="84" t="s">
        <v>111</v>
      </c>
      <c r="B46" s="45" t="s">
        <v>107</v>
      </c>
      <c r="C46" s="80"/>
      <c r="D46" s="80"/>
      <c r="E46" s="80" t="s">
        <v>90</v>
      </c>
      <c r="F46" s="80" t="s">
        <v>253</v>
      </c>
      <c r="G46" s="81"/>
      <c r="H46" s="81"/>
      <c r="I46" s="81"/>
      <c r="J46" s="81"/>
      <c r="K46" s="81"/>
      <c r="L46" s="81"/>
    </row>
    <row r="47" spans="1:12" ht="15">
      <c r="A47" s="84" t="s">
        <v>111</v>
      </c>
      <c r="B47" s="45" t="s">
        <v>107</v>
      </c>
      <c r="C47" s="80"/>
      <c r="D47" s="80"/>
      <c r="E47" s="80" t="s">
        <v>91</v>
      </c>
      <c r="F47" s="80" t="s">
        <v>253</v>
      </c>
      <c r="G47" s="81"/>
      <c r="H47" s="81"/>
      <c r="I47" s="81"/>
      <c r="J47" s="81"/>
      <c r="K47" s="81"/>
      <c r="L47" s="81"/>
    </row>
    <row r="48" spans="1:12" ht="15">
      <c r="A48" s="84" t="s">
        <v>111</v>
      </c>
      <c r="B48" s="45" t="s">
        <v>107</v>
      </c>
      <c r="C48" s="80"/>
      <c r="D48" s="80"/>
      <c r="E48" s="80" t="s">
        <v>98</v>
      </c>
      <c r="F48" s="80" t="s">
        <v>253</v>
      </c>
      <c r="G48" s="81"/>
      <c r="H48" s="81"/>
      <c r="I48" s="81"/>
      <c r="J48" s="81"/>
      <c r="K48" s="81"/>
      <c r="L48" s="81"/>
    </row>
    <row r="49" spans="1:12" s="90" customFormat="1" ht="15">
      <c r="A49" s="84" t="s">
        <v>111</v>
      </c>
      <c r="B49" s="45" t="s">
        <v>107</v>
      </c>
      <c r="C49" s="80"/>
      <c r="D49" s="80"/>
      <c r="E49" s="80" t="s">
        <v>99</v>
      </c>
      <c r="F49" s="80" t="s">
        <v>253</v>
      </c>
      <c r="G49" s="81"/>
      <c r="H49" s="81"/>
      <c r="I49" s="81"/>
      <c r="J49" s="81"/>
      <c r="K49" s="81"/>
      <c r="L49" s="81"/>
    </row>
    <row r="50" spans="1:12" s="90" customFormat="1" ht="14.25">
      <c r="A50" s="85"/>
      <c r="B50" s="86" t="s">
        <v>118</v>
      </c>
      <c r="C50" s="87"/>
      <c r="D50" s="88"/>
      <c r="E50" s="87"/>
      <c r="F50" s="87"/>
      <c r="G50" s="89">
        <f aca="true" t="shared" si="2" ref="G50:L50">SUM(G45:G49)</f>
        <v>0</v>
      </c>
      <c r="H50" s="89">
        <f t="shared" si="2"/>
        <v>0</v>
      </c>
      <c r="I50" s="89">
        <f t="shared" si="2"/>
        <v>0</v>
      </c>
      <c r="J50" s="89">
        <f t="shared" si="2"/>
        <v>0</v>
      </c>
      <c r="K50" s="89">
        <f t="shared" si="2"/>
        <v>0</v>
      </c>
      <c r="L50" s="89">
        <f t="shared" si="2"/>
        <v>0</v>
      </c>
    </row>
    <row r="51" spans="1:12" s="90" customFormat="1" ht="15">
      <c r="A51" s="84" t="s">
        <v>112</v>
      </c>
      <c r="B51" s="76" t="s">
        <v>165</v>
      </c>
      <c r="C51" s="87"/>
      <c r="D51" s="47" t="s">
        <v>119</v>
      </c>
      <c r="E51" s="80" t="s">
        <v>92</v>
      </c>
      <c r="F51" s="80" t="s">
        <v>250</v>
      </c>
      <c r="G51" s="81"/>
      <c r="H51" s="81"/>
      <c r="I51" s="81"/>
      <c r="J51" s="81"/>
      <c r="K51" s="81"/>
      <c r="L51" s="81"/>
    </row>
    <row r="52" spans="1:12" s="90" customFormat="1" ht="15">
      <c r="A52" s="84" t="s">
        <v>112</v>
      </c>
      <c r="B52" s="76" t="s">
        <v>165</v>
      </c>
      <c r="C52" s="87"/>
      <c r="D52" s="47" t="s">
        <v>119</v>
      </c>
      <c r="E52" s="80" t="s">
        <v>93</v>
      </c>
      <c r="F52" s="80" t="s">
        <v>251</v>
      </c>
      <c r="G52" s="81"/>
      <c r="H52" s="81"/>
      <c r="I52" s="81"/>
      <c r="J52" s="81"/>
      <c r="K52" s="81"/>
      <c r="L52" s="81"/>
    </row>
    <row r="53" spans="1:12" s="90" customFormat="1" ht="15">
      <c r="A53" s="84" t="s">
        <v>112</v>
      </c>
      <c r="B53" s="76" t="s">
        <v>165</v>
      </c>
      <c r="C53" s="87"/>
      <c r="D53" s="47" t="s">
        <v>119</v>
      </c>
      <c r="E53" s="80" t="s">
        <v>94</v>
      </c>
      <c r="F53" s="80" t="s">
        <v>252</v>
      </c>
      <c r="G53" s="81"/>
      <c r="H53" s="81"/>
      <c r="I53" s="81"/>
      <c r="J53" s="81"/>
      <c r="K53" s="81"/>
      <c r="L53" s="81"/>
    </row>
    <row r="54" spans="1:12" s="90" customFormat="1" ht="15">
      <c r="A54" s="84" t="s">
        <v>112</v>
      </c>
      <c r="B54" s="76" t="s">
        <v>165</v>
      </c>
      <c r="C54" s="87"/>
      <c r="D54" s="47" t="s">
        <v>119</v>
      </c>
      <c r="E54" s="80" t="s">
        <v>88</v>
      </c>
      <c r="F54" s="80" t="s">
        <v>253</v>
      </c>
      <c r="G54" s="81"/>
      <c r="H54" s="81"/>
      <c r="I54" s="81"/>
      <c r="J54" s="81"/>
      <c r="K54" s="81"/>
      <c r="L54" s="81"/>
    </row>
    <row r="55" spans="1:12" s="90" customFormat="1" ht="15">
      <c r="A55" s="84" t="s">
        <v>112</v>
      </c>
      <c r="B55" s="76" t="s">
        <v>165</v>
      </c>
      <c r="C55" s="87"/>
      <c r="D55" s="47" t="s">
        <v>119</v>
      </c>
      <c r="E55" s="80" t="s">
        <v>95</v>
      </c>
      <c r="F55" s="80" t="s">
        <v>253</v>
      </c>
      <c r="G55" s="81"/>
      <c r="H55" s="81"/>
      <c r="I55" s="81"/>
      <c r="J55" s="81"/>
      <c r="K55" s="81"/>
      <c r="L55" s="81"/>
    </row>
    <row r="56" spans="1:12" s="90" customFormat="1" ht="15">
      <c r="A56" s="84" t="s">
        <v>112</v>
      </c>
      <c r="B56" s="76" t="s">
        <v>165</v>
      </c>
      <c r="C56" s="87"/>
      <c r="D56" s="47" t="s">
        <v>119</v>
      </c>
      <c r="E56" s="80" t="s">
        <v>89</v>
      </c>
      <c r="F56" s="80" t="s">
        <v>253</v>
      </c>
      <c r="G56" s="81"/>
      <c r="H56" s="81"/>
      <c r="I56" s="81"/>
      <c r="J56" s="81"/>
      <c r="K56" s="81"/>
      <c r="L56" s="81"/>
    </row>
    <row r="57" spans="1:12" s="90" customFormat="1" ht="15">
      <c r="A57" s="84" t="s">
        <v>112</v>
      </c>
      <c r="B57" s="76" t="s">
        <v>165</v>
      </c>
      <c r="C57" s="87"/>
      <c r="D57" s="47" t="s">
        <v>119</v>
      </c>
      <c r="E57" s="80" t="s">
        <v>96</v>
      </c>
      <c r="F57" s="80" t="s">
        <v>253</v>
      </c>
      <c r="G57" s="81"/>
      <c r="H57" s="81"/>
      <c r="I57" s="81"/>
      <c r="J57" s="81"/>
      <c r="K57" s="81"/>
      <c r="L57" s="81"/>
    </row>
    <row r="58" spans="1:12" s="90" customFormat="1" ht="15">
      <c r="A58" s="84" t="s">
        <v>112</v>
      </c>
      <c r="B58" s="76" t="s">
        <v>165</v>
      </c>
      <c r="C58" s="87"/>
      <c r="D58" s="47" t="s">
        <v>119</v>
      </c>
      <c r="E58" s="80" t="s">
        <v>90</v>
      </c>
      <c r="F58" s="80" t="s">
        <v>253</v>
      </c>
      <c r="G58" s="81"/>
      <c r="H58" s="81"/>
      <c r="I58" s="81"/>
      <c r="J58" s="81"/>
      <c r="K58" s="81"/>
      <c r="L58" s="81"/>
    </row>
    <row r="59" spans="1:12" s="90" customFormat="1" ht="15">
      <c r="A59" s="84" t="s">
        <v>112</v>
      </c>
      <c r="B59" s="76" t="s">
        <v>165</v>
      </c>
      <c r="C59" s="87"/>
      <c r="D59" s="47" t="s">
        <v>119</v>
      </c>
      <c r="E59" s="80" t="s">
        <v>91</v>
      </c>
      <c r="F59" s="80" t="s">
        <v>253</v>
      </c>
      <c r="G59" s="81"/>
      <c r="H59" s="81"/>
      <c r="I59" s="81"/>
      <c r="J59" s="81"/>
      <c r="K59" s="81"/>
      <c r="L59" s="81"/>
    </row>
    <row r="60" spans="1:12" s="90" customFormat="1" ht="15">
      <c r="A60" s="84" t="s">
        <v>112</v>
      </c>
      <c r="B60" s="76" t="s">
        <v>165</v>
      </c>
      <c r="C60" s="87"/>
      <c r="D60" s="47" t="s">
        <v>119</v>
      </c>
      <c r="E60" s="80" t="s">
        <v>97</v>
      </c>
      <c r="F60" s="80" t="s">
        <v>253</v>
      </c>
      <c r="G60" s="81"/>
      <c r="H60" s="81"/>
      <c r="I60" s="81"/>
      <c r="J60" s="81"/>
      <c r="K60" s="81"/>
      <c r="L60" s="81"/>
    </row>
    <row r="61" spans="1:12" s="90" customFormat="1" ht="15">
      <c r="A61" s="84" t="s">
        <v>112</v>
      </c>
      <c r="B61" s="76" t="s">
        <v>165</v>
      </c>
      <c r="C61" s="87"/>
      <c r="D61" s="47" t="s">
        <v>119</v>
      </c>
      <c r="E61" s="80" t="s">
        <v>98</v>
      </c>
      <c r="F61" s="80" t="s">
        <v>253</v>
      </c>
      <c r="G61" s="81"/>
      <c r="H61" s="81"/>
      <c r="I61" s="81"/>
      <c r="J61" s="81"/>
      <c r="K61" s="81"/>
      <c r="L61" s="81"/>
    </row>
    <row r="62" spans="1:12" s="90" customFormat="1" ht="15">
      <c r="A62" s="84" t="s">
        <v>112</v>
      </c>
      <c r="B62" s="76" t="s">
        <v>165</v>
      </c>
      <c r="C62" s="87"/>
      <c r="D62" s="47" t="s">
        <v>119</v>
      </c>
      <c r="E62" s="80" t="s">
        <v>99</v>
      </c>
      <c r="F62" s="80" t="s">
        <v>253</v>
      </c>
      <c r="G62" s="81"/>
      <c r="H62" s="81"/>
      <c r="I62" s="81"/>
      <c r="J62" s="81"/>
      <c r="K62" s="81"/>
      <c r="L62" s="81"/>
    </row>
    <row r="63" spans="1:12" s="90" customFormat="1" ht="14.25">
      <c r="A63" s="85"/>
      <c r="B63" s="86" t="s">
        <v>118</v>
      </c>
      <c r="C63" s="87"/>
      <c r="D63" s="88"/>
      <c r="E63" s="87"/>
      <c r="F63" s="87"/>
      <c r="G63" s="89">
        <f aca="true" t="shared" si="3" ref="G63:L63">SUM(G51:G62)</f>
        <v>0</v>
      </c>
      <c r="H63" s="89">
        <f t="shared" si="3"/>
        <v>0</v>
      </c>
      <c r="I63" s="89">
        <f t="shared" si="3"/>
        <v>0</v>
      </c>
      <c r="J63" s="89">
        <f t="shared" si="3"/>
        <v>0</v>
      </c>
      <c r="K63" s="89">
        <f t="shared" si="3"/>
        <v>0</v>
      </c>
      <c r="L63" s="89">
        <f t="shared" si="3"/>
        <v>0</v>
      </c>
    </row>
    <row r="64" spans="1:12" s="90" customFormat="1" ht="15">
      <c r="A64" s="84" t="s">
        <v>113</v>
      </c>
      <c r="B64" s="76" t="s">
        <v>166</v>
      </c>
      <c r="C64" s="87"/>
      <c r="D64" s="47" t="s">
        <v>119</v>
      </c>
      <c r="E64" s="80" t="s">
        <v>91</v>
      </c>
      <c r="F64" s="80" t="s">
        <v>253</v>
      </c>
      <c r="G64" s="81"/>
      <c r="H64" s="81"/>
      <c r="I64" s="81"/>
      <c r="J64" s="81"/>
      <c r="K64" s="81"/>
      <c r="L64" s="81"/>
    </row>
    <row r="65" spans="1:12" s="90" customFormat="1" ht="15">
      <c r="A65" s="84" t="s">
        <v>113</v>
      </c>
      <c r="B65" s="76" t="s">
        <v>166</v>
      </c>
      <c r="C65" s="87"/>
      <c r="D65" s="47" t="s">
        <v>119</v>
      </c>
      <c r="E65" s="80" t="s">
        <v>99</v>
      </c>
      <c r="F65" s="80" t="s">
        <v>253</v>
      </c>
      <c r="G65" s="81"/>
      <c r="H65" s="81"/>
      <c r="I65" s="81"/>
      <c r="J65" s="81"/>
      <c r="K65" s="81"/>
      <c r="L65" s="81"/>
    </row>
    <row r="66" spans="1:12" s="90" customFormat="1" ht="14.25">
      <c r="A66" s="85"/>
      <c r="B66" s="86" t="s">
        <v>118</v>
      </c>
      <c r="C66" s="87"/>
      <c r="D66" s="88"/>
      <c r="E66" s="87"/>
      <c r="F66" s="87"/>
      <c r="G66" s="89">
        <f aca="true" t="shared" si="4" ref="G66:L66">G64</f>
        <v>0</v>
      </c>
      <c r="H66" s="89">
        <f t="shared" si="4"/>
        <v>0</v>
      </c>
      <c r="I66" s="89">
        <f t="shared" si="4"/>
        <v>0</v>
      </c>
      <c r="J66" s="89">
        <f t="shared" si="4"/>
        <v>0</v>
      </c>
      <c r="K66" s="89">
        <f t="shared" si="4"/>
        <v>0</v>
      </c>
      <c r="L66" s="89">
        <f t="shared" si="4"/>
        <v>0</v>
      </c>
    </row>
    <row r="67" spans="1:12" s="90" customFormat="1" ht="25.5">
      <c r="A67" s="84" t="s">
        <v>114</v>
      </c>
      <c r="B67" s="76" t="s">
        <v>83</v>
      </c>
      <c r="C67" s="87"/>
      <c r="D67" s="47" t="s">
        <v>119</v>
      </c>
      <c r="E67" s="80" t="s">
        <v>93</v>
      </c>
      <c r="F67" s="80" t="s">
        <v>251</v>
      </c>
      <c r="G67" s="81"/>
      <c r="H67" s="81"/>
      <c r="I67" s="81"/>
      <c r="J67" s="81"/>
      <c r="K67" s="81"/>
      <c r="L67" s="81"/>
    </row>
    <row r="68" spans="1:12" s="90" customFormat="1" ht="25.5">
      <c r="A68" s="84" t="s">
        <v>114</v>
      </c>
      <c r="B68" s="76" t="s">
        <v>83</v>
      </c>
      <c r="C68" s="87"/>
      <c r="D68" s="47" t="s">
        <v>119</v>
      </c>
      <c r="E68" s="80" t="s">
        <v>88</v>
      </c>
      <c r="F68" s="80" t="s">
        <v>253</v>
      </c>
      <c r="G68" s="81"/>
      <c r="H68" s="81"/>
      <c r="I68" s="81"/>
      <c r="J68" s="81"/>
      <c r="K68" s="81"/>
      <c r="L68" s="81"/>
    </row>
    <row r="69" spans="1:12" s="90" customFormat="1" ht="25.5">
      <c r="A69" s="84" t="s">
        <v>114</v>
      </c>
      <c r="B69" s="76" t="s">
        <v>83</v>
      </c>
      <c r="C69" s="87"/>
      <c r="D69" s="47" t="s">
        <v>119</v>
      </c>
      <c r="E69" s="80" t="s">
        <v>95</v>
      </c>
      <c r="F69" s="80" t="s">
        <v>253</v>
      </c>
      <c r="G69" s="81"/>
      <c r="H69" s="81"/>
      <c r="I69" s="81"/>
      <c r="J69" s="81"/>
      <c r="K69" s="81"/>
      <c r="L69" s="81"/>
    </row>
    <row r="70" spans="1:12" s="90" customFormat="1" ht="25.5">
      <c r="A70" s="84" t="s">
        <v>114</v>
      </c>
      <c r="B70" s="76" t="s">
        <v>83</v>
      </c>
      <c r="C70" s="87"/>
      <c r="D70" s="47" t="s">
        <v>119</v>
      </c>
      <c r="E70" s="80" t="s">
        <v>89</v>
      </c>
      <c r="F70" s="80" t="s">
        <v>253</v>
      </c>
      <c r="G70" s="81"/>
      <c r="H70" s="81"/>
      <c r="I70" s="81"/>
      <c r="J70" s="81"/>
      <c r="K70" s="81"/>
      <c r="L70" s="81"/>
    </row>
    <row r="71" spans="1:12" s="90" customFormat="1" ht="25.5">
      <c r="A71" s="84" t="s">
        <v>114</v>
      </c>
      <c r="B71" s="76" t="s">
        <v>83</v>
      </c>
      <c r="C71" s="87"/>
      <c r="D71" s="47" t="s">
        <v>119</v>
      </c>
      <c r="E71" s="80" t="s">
        <v>96</v>
      </c>
      <c r="F71" s="80" t="s">
        <v>253</v>
      </c>
      <c r="G71" s="81"/>
      <c r="H71" s="81"/>
      <c r="I71" s="81"/>
      <c r="J71" s="81"/>
      <c r="K71" s="81"/>
      <c r="L71" s="81"/>
    </row>
    <row r="72" spans="1:12" s="90" customFormat="1" ht="25.5">
      <c r="A72" s="84" t="s">
        <v>114</v>
      </c>
      <c r="B72" s="76" t="s">
        <v>83</v>
      </c>
      <c r="C72" s="87"/>
      <c r="D72" s="47" t="s">
        <v>119</v>
      </c>
      <c r="E72" s="80" t="s">
        <v>90</v>
      </c>
      <c r="F72" s="80" t="s">
        <v>253</v>
      </c>
      <c r="G72" s="81"/>
      <c r="H72" s="81"/>
      <c r="I72" s="81"/>
      <c r="J72" s="81"/>
      <c r="K72" s="81"/>
      <c r="L72" s="81"/>
    </row>
    <row r="73" spans="1:12" s="90" customFormat="1" ht="25.5">
      <c r="A73" s="84" t="s">
        <v>114</v>
      </c>
      <c r="B73" s="76" t="s">
        <v>83</v>
      </c>
      <c r="C73" s="87"/>
      <c r="D73" s="47" t="s">
        <v>119</v>
      </c>
      <c r="E73" s="80" t="s">
        <v>91</v>
      </c>
      <c r="F73" s="80" t="s">
        <v>253</v>
      </c>
      <c r="G73" s="81"/>
      <c r="H73" s="81"/>
      <c r="I73" s="81"/>
      <c r="J73" s="81"/>
      <c r="K73" s="81"/>
      <c r="L73" s="81"/>
    </row>
    <row r="74" spans="1:12" s="90" customFormat="1" ht="25.5">
      <c r="A74" s="84" t="s">
        <v>114</v>
      </c>
      <c r="B74" s="76" t="s">
        <v>83</v>
      </c>
      <c r="C74" s="87"/>
      <c r="D74" s="47" t="s">
        <v>119</v>
      </c>
      <c r="E74" s="80" t="s">
        <v>97</v>
      </c>
      <c r="F74" s="80" t="s">
        <v>253</v>
      </c>
      <c r="G74" s="81"/>
      <c r="H74" s="81"/>
      <c r="I74" s="81"/>
      <c r="J74" s="81"/>
      <c r="K74" s="81"/>
      <c r="L74" s="81"/>
    </row>
    <row r="75" spans="1:12" s="90" customFormat="1" ht="25.5">
      <c r="A75" s="84" t="s">
        <v>114</v>
      </c>
      <c r="B75" s="76" t="s">
        <v>83</v>
      </c>
      <c r="C75" s="87"/>
      <c r="D75" s="47" t="s">
        <v>119</v>
      </c>
      <c r="E75" s="80" t="s">
        <v>98</v>
      </c>
      <c r="F75" s="80" t="s">
        <v>253</v>
      </c>
      <c r="G75" s="81"/>
      <c r="H75" s="81"/>
      <c r="I75" s="81"/>
      <c r="J75" s="81"/>
      <c r="K75" s="81"/>
      <c r="L75" s="81"/>
    </row>
    <row r="76" spans="1:12" s="90" customFormat="1" ht="25.5">
      <c r="A76" s="84" t="s">
        <v>114</v>
      </c>
      <c r="B76" s="76" t="s">
        <v>83</v>
      </c>
      <c r="C76" s="87"/>
      <c r="D76" s="47" t="s">
        <v>119</v>
      </c>
      <c r="E76" s="80" t="s">
        <v>99</v>
      </c>
      <c r="F76" s="80" t="s">
        <v>253</v>
      </c>
      <c r="G76" s="81"/>
      <c r="H76" s="81"/>
      <c r="I76" s="81"/>
      <c r="J76" s="81"/>
      <c r="K76" s="81"/>
      <c r="L76" s="81"/>
    </row>
    <row r="77" spans="1:12" s="90" customFormat="1" ht="14.25">
      <c r="A77" s="85"/>
      <c r="B77" s="86" t="s">
        <v>118</v>
      </c>
      <c r="C77" s="87"/>
      <c r="D77" s="88"/>
      <c r="E77" s="87"/>
      <c r="F77" s="87"/>
      <c r="G77" s="89">
        <f aca="true" t="shared" si="5" ref="G77:L77">SUM(G67:G76)</f>
        <v>0</v>
      </c>
      <c r="H77" s="89">
        <f t="shared" si="5"/>
        <v>0</v>
      </c>
      <c r="I77" s="89">
        <f t="shared" si="5"/>
        <v>0</v>
      </c>
      <c r="J77" s="89">
        <f t="shared" si="5"/>
        <v>0</v>
      </c>
      <c r="K77" s="89">
        <f t="shared" si="5"/>
        <v>0</v>
      </c>
      <c r="L77" s="89">
        <f t="shared" si="5"/>
        <v>0</v>
      </c>
    </row>
    <row r="78" spans="1:12" s="90" customFormat="1" ht="15">
      <c r="A78" s="84" t="s">
        <v>157</v>
      </c>
      <c r="B78" s="76" t="s">
        <v>86</v>
      </c>
      <c r="C78" s="87"/>
      <c r="D78" s="47" t="s">
        <v>119</v>
      </c>
      <c r="E78" s="80" t="s">
        <v>92</v>
      </c>
      <c r="F78" s="80" t="s">
        <v>250</v>
      </c>
      <c r="G78" s="81"/>
      <c r="H78" s="81"/>
      <c r="I78" s="81"/>
      <c r="J78" s="81"/>
      <c r="K78" s="81"/>
      <c r="L78" s="81"/>
    </row>
    <row r="79" spans="1:12" s="90" customFormat="1" ht="15">
      <c r="A79" s="84" t="s">
        <v>157</v>
      </c>
      <c r="B79" s="76" t="s">
        <v>86</v>
      </c>
      <c r="C79" s="87"/>
      <c r="D79" s="47" t="s">
        <v>119</v>
      </c>
      <c r="E79" s="80" t="s">
        <v>93</v>
      </c>
      <c r="F79" s="80" t="s">
        <v>251</v>
      </c>
      <c r="G79" s="81"/>
      <c r="H79" s="81"/>
      <c r="I79" s="81"/>
      <c r="J79" s="81"/>
      <c r="K79" s="81"/>
      <c r="L79" s="81"/>
    </row>
    <row r="80" spans="1:12" s="90" customFormat="1" ht="15">
      <c r="A80" s="84" t="s">
        <v>157</v>
      </c>
      <c r="B80" s="76" t="s">
        <v>86</v>
      </c>
      <c r="C80" s="87"/>
      <c r="D80" s="47" t="s">
        <v>119</v>
      </c>
      <c r="E80" s="80" t="s">
        <v>94</v>
      </c>
      <c r="F80" s="80" t="s">
        <v>252</v>
      </c>
      <c r="G80" s="81"/>
      <c r="H80" s="81"/>
      <c r="I80" s="81"/>
      <c r="J80" s="81"/>
      <c r="K80" s="81"/>
      <c r="L80" s="81"/>
    </row>
    <row r="81" spans="1:12" s="90" customFormat="1" ht="15">
      <c r="A81" s="84" t="s">
        <v>157</v>
      </c>
      <c r="B81" s="76" t="s">
        <v>86</v>
      </c>
      <c r="C81" s="87"/>
      <c r="D81" s="47" t="s">
        <v>119</v>
      </c>
      <c r="E81" s="80" t="s">
        <v>88</v>
      </c>
      <c r="F81" s="80" t="s">
        <v>253</v>
      </c>
      <c r="G81" s="81"/>
      <c r="H81" s="81"/>
      <c r="I81" s="81"/>
      <c r="J81" s="81"/>
      <c r="K81" s="81"/>
      <c r="L81" s="81"/>
    </row>
    <row r="82" spans="1:12" s="90" customFormat="1" ht="15">
      <c r="A82" s="84" t="s">
        <v>157</v>
      </c>
      <c r="B82" s="76" t="s">
        <v>86</v>
      </c>
      <c r="C82" s="87"/>
      <c r="D82" s="47" t="s">
        <v>119</v>
      </c>
      <c r="E82" s="80" t="s">
        <v>95</v>
      </c>
      <c r="F82" s="80" t="s">
        <v>253</v>
      </c>
      <c r="G82" s="81"/>
      <c r="H82" s="81"/>
      <c r="I82" s="81"/>
      <c r="J82" s="81"/>
      <c r="K82" s="81"/>
      <c r="L82" s="81"/>
    </row>
    <row r="83" spans="1:12" s="90" customFormat="1" ht="15">
      <c r="A83" s="84" t="s">
        <v>157</v>
      </c>
      <c r="B83" s="76" t="s">
        <v>86</v>
      </c>
      <c r="C83" s="87"/>
      <c r="D83" s="47" t="s">
        <v>119</v>
      </c>
      <c r="E83" s="80" t="s">
        <v>89</v>
      </c>
      <c r="F83" s="80" t="s">
        <v>253</v>
      </c>
      <c r="G83" s="81"/>
      <c r="H83" s="81"/>
      <c r="I83" s="81"/>
      <c r="J83" s="81"/>
      <c r="K83" s="81"/>
      <c r="L83" s="81"/>
    </row>
    <row r="84" spans="1:12" s="90" customFormat="1" ht="15">
      <c r="A84" s="84" t="s">
        <v>157</v>
      </c>
      <c r="B84" s="76" t="s">
        <v>86</v>
      </c>
      <c r="C84" s="87"/>
      <c r="D84" s="47" t="s">
        <v>119</v>
      </c>
      <c r="E84" s="80" t="s">
        <v>96</v>
      </c>
      <c r="F84" s="80" t="s">
        <v>253</v>
      </c>
      <c r="G84" s="81"/>
      <c r="H84" s="81"/>
      <c r="I84" s="81"/>
      <c r="J84" s="81"/>
      <c r="K84" s="81"/>
      <c r="L84" s="81"/>
    </row>
    <row r="85" spans="1:12" s="90" customFormat="1" ht="15">
      <c r="A85" s="84" t="s">
        <v>157</v>
      </c>
      <c r="B85" s="76" t="s">
        <v>86</v>
      </c>
      <c r="C85" s="87"/>
      <c r="D85" s="47" t="s">
        <v>119</v>
      </c>
      <c r="E85" s="80" t="s">
        <v>90</v>
      </c>
      <c r="F85" s="80" t="s">
        <v>253</v>
      </c>
      <c r="G85" s="81"/>
      <c r="H85" s="81"/>
      <c r="I85" s="81"/>
      <c r="J85" s="81"/>
      <c r="K85" s="81"/>
      <c r="L85" s="81"/>
    </row>
    <row r="86" spans="1:12" s="90" customFormat="1" ht="15">
      <c r="A86" s="84" t="s">
        <v>157</v>
      </c>
      <c r="B86" s="76" t="s">
        <v>86</v>
      </c>
      <c r="C86" s="87"/>
      <c r="D86" s="47" t="s">
        <v>119</v>
      </c>
      <c r="E86" s="80" t="s">
        <v>91</v>
      </c>
      <c r="F86" s="80" t="s">
        <v>253</v>
      </c>
      <c r="G86" s="81"/>
      <c r="H86" s="81"/>
      <c r="I86" s="81"/>
      <c r="J86" s="81"/>
      <c r="K86" s="81"/>
      <c r="L86" s="81"/>
    </row>
    <row r="87" spans="1:12" s="90" customFormat="1" ht="15">
      <c r="A87" s="84" t="s">
        <v>157</v>
      </c>
      <c r="B87" s="76" t="s">
        <v>86</v>
      </c>
      <c r="C87" s="87"/>
      <c r="D87" s="47" t="s">
        <v>119</v>
      </c>
      <c r="E87" s="80" t="s">
        <v>97</v>
      </c>
      <c r="F87" s="80" t="s">
        <v>253</v>
      </c>
      <c r="G87" s="81"/>
      <c r="H87" s="81"/>
      <c r="I87" s="81"/>
      <c r="J87" s="81"/>
      <c r="K87" s="81"/>
      <c r="L87" s="81"/>
    </row>
    <row r="88" spans="1:12" s="90" customFormat="1" ht="15">
      <c r="A88" s="84" t="s">
        <v>157</v>
      </c>
      <c r="B88" s="76" t="s">
        <v>86</v>
      </c>
      <c r="C88" s="87"/>
      <c r="D88" s="47" t="s">
        <v>119</v>
      </c>
      <c r="E88" s="80" t="s">
        <v>98</v>
      </c>
      <c r="F88" s="80" t="s">
        <v>253</v>
      </c>
      <c r="G88" s="81"/>
      <c r="H88" s="81"/>
      <c r="I88" s="81"/>
      <c r="J88" s="81"/>
      <c r="K88" s="81"/>
      <c r="L88" s="81"/>
    </row>
    <row r="89" spans="1:12" s="90" customFormat="1" ht="15">
      <c r="A89" s="84" t="s">
        <v>157</v>
      </c>
      <c r="B89" s="76" t="s">
        <v>86</v>
      </c>
      <c r="C89" s="87"/>
      <c r="D89" s="47" t="s">
        <v>119</v>
      </c>
      <c r="E89" s="80" t="s">
        <v>99</v>
      </c>
      <c r="F89" s="80" t="s">
        <v>253</v>
      </c>
      <c r="G89" s="81"/>
      <c r="H89" s="81"/>
      <c r="I89" s="81"/>
      <c r="J89" s="81"/>
      <c r="K89" s="81"/>
      <c r="L89" s="81"/>
    </row>
    <row r="90" spans="1:12" s="90" customFormat="1" ht="14.25">
      <c r="A90" s="85"/>
      <c r="B90" s="86" t="s">
        <v>118</v>
      </c>
      <c r="C90" s="87"/>
      <c r="D90" s="88"/>
      <c r="E90" s="87"/>
      <c r="F90" s="87"/>
      <c r="G90" s="89">
        <f aca="true" t="shared" si="6" ref="G90:L90">SUM(G78:G89)</f>
        <v>0</v>
      </c>
      <c r="H90" s="89">
        <f t="shared" si="6"/>
        <v>0</v>
      </c>
      <c r="I90" s="89">
        <f t="shared" si="6"/>
        <v>0</v>
      </c>
      <c r="J90" s="89">
        <f t="shared" si="6"/>
        <v>0</v>
      </c>
      <c r="K90" s="89">
        <f t="shared" si="6"/>
        <v>0</v>
      </c>
      <c r="L90" s="89">
        <f t="shared" si="6"/>
        <v>0</v>
      </c>
    </row>
    <row r="91" spans="1:12" s="90" customFormat="1" ht="38.25">
      <c r="A91" s="84" t="s">
        <v>158</v>
      </c>
      <c r="B91" s="76" t="s">
        <v>81</v>
      </c>
      <c r="C91" s="87"/>
      <c r="D91" s="47" t="s">
        <v>119</v>
      </c>
      <c r="E91" s="80" t="s">
        <v>88</v>
      </c>
      <c r="F91" s="80" t="s">
        <v>253</v>
      </c>
      <c r="G91" s="81"/>
      <c r="H91" s="81"/>
      <c r="I91" s="81"/>
      <c r="J91" s="81"/>
      <c r="K91" s="81"/>
      <c r="L91" s="81"/>
    </row>
    <row r="92" spans="1:12" s="90" customFormat="1" ht="38.25">
      <c r="A92" s="84" t="s">
        <v>158</v>
      </c>
      <c r="B92" s="76" t="s">
        <v>81</v>
      </c>
      <c r="C92" s="87"/>
      <c r="D92" s="47" t="s">
        <v>119</v>
      </c>
      <c r="E92" s="80" t="s">
        <v>89</v>
      </c>
      <c r="F92" s="80" t="s">
        <v>253</v>
      </c>
      <c r="G92" s="81"/>
      <c r="H92" s="81"/>
      <c r="I92" s="81"/>
      <c r="J92" s="81"/>
      <c r="K92" s="81"/>
      <c r="L92" s="81"/>
    </row>
    <row r="93" spans="1:12" s="90" customFormat="1" ht="38.25">
      <c r="A93" s="84" t="s">
        <v>158</v>
      </c>
      <c r="B93" s="76" t="s">
        <v>81</v>
      </c>
      <c r="C93" s="87"/>
      <c r="D93" s="47" t="s">
        <v>119</v>
      </c>
      <c r="E93" s="80" t="s">
        <v>96</v>
      </c>
      <c r="F93" s="80" t="s">
        <v>253</v>
      </c>
      <c r="G93" s="81"/>
      <c r="H93" s="81"/>
      <c r="I93" s="81"/>
      <c r="J93" s="81"/>
      <c r="K93" s="81"/>
      <c r="L93" s="81"/>
    </row>
    <row r="94" spans="1:12" s="90" customFormat="1" ht="38.25">
      <c r="A94" s="84" t="s">
        <v>158</v>
      </c>
      <c r="B94" s="76" t="s">
        <v>81</v>
      </c>
      <c r="C94" s="87"/>
      <c r="D94" s="47" t="s">
        <v>119</v>
      </c>
      <c r="E94" s="80" t="s">
        <v>90</v>
      </c>
      <c r="F94" s="80" t="s">
        <v>253</v>
      </c>
      <c r="G94" s="81"/>
      <c r="H94" s="81"/>
      <c r="I94" s="81"/>
      <c r="J94" s="81"/>
      <c r="K94" s="81"/>
      <c r="L94" s="81"/>
    </row>
    <row r="95" spans="1:12" s="90" customFormat="1" ht="38.25">
      <c r="A95" s="84" t="s">
        <v>158</v>
      </c>
      <c r="B95" s="76" t="s">
        <v>81</v>
      </c>
      <c r="C95" s="87"/>
      <c r="D95" s="47" t="s">
        <v>119</v>
      </c>
      <c r="E95" s="80" t="s">
        <v>91</v>
      </c>
      <c r="F95" s="80" t="s">
        <v>253</v>
      </c>
      <c r="G95" s="81"/>
      <c r="H95" s="81"/>
      <c r="I95" s="81"/>
      <c r="J95" s="81"/>
      <c r="K95" s="81"/>
      <c r="L95" s="81"/>
    </row>
    <row r="96" spans="1:12" s="90" customFormat="1" ht="14.25">
      <c r="A96" s="85"/>
      <c r="B96" s="86" t="s">
        <v>118</v>
      </c>
      <c r="C96" s="87"/>
      <c r="D96" s="88"/>
      <c r="E96" s="87"/>
      <c r="F96" s="87"/>
      <c r="G96" s="89">
        <f aca="true" t="shared" si="7" ref="G96:L96">SUM(G91:G95)</f>
        <v>0</v>
      </c>
      <c r="H96" s="89">
        <f t="shared" si="7"/>
        <v>0</v>
      </c>
      <c r="I96" s="89">
        <f t="shared" si="7"/>
        <v>0</v>
      </c>
      <c r="J96" s="89">
        <f t="shared" si="7"/>
        <v>0</v>
      </c>
      <c r="K96" s="89">
        <f t="shared" si="7"/>
        <v>0</v>
      </c>
      <c r="L96" s="89">
        <f t="shared" si="7"/>
        <v>0</v>
      </c>
    </row>
    <row r="97" spans="1:12" s="90" customFormat="1" ht="29.25" customHeight="1">
      <c r="A97" s="84" t="s">
        <v>120</v>
      </c>
      <c r="B97" s="76" t="s">
        <v>85</v>
      </c>
      <c r="C97" s="87"/>
      <c r="D97" s="47" t="s">
        <v>119</v>
      </c>
      <c r="E97" s="80" t="s">
        <v>90</v>
      </c>
      <c r="F97" s="80" t="s">
        <v>253</v>
      </c>
      <c r="G97" s="81"/>
      <c r="H97" s="81"/>
      <c r="I97" s="81"/>
      <c r="J97" s="81"/>
      <c r="K97" s="81"/>
      <c r="L97" s="81"/>
    </row>
    <row r="98" spans="1:12" s="90" customFormat="1" ht="30" customHeight="1">
      <c r="A98" s="84" t="s">
        <v>120</v>
      </c>
      <c r="B98" s="76" t="s">
        <v>85</v>
      </c>
      <c r="C98" s="87"/>
      <c r="D98" s="47" t="s">
        <v>119</v>
      </c>
      <c r="E98" s="80" t="s">
        <v>91</v>
      </c>
      <c r="F98" s="80" t="s">
        <v>253</v>
      </c>
      <c r="G98" s="81"/>
      <c r="H98" s="81"/>
      <c r="I98" s="81"/>
      <c r="J98" s="81"/>
      <c r="K98" s="81"/>
      <c r="L98" s="81"/>
    </row>
    <row r="99" spans="1:12" s="90" customFormat="1" ht="30" customHeight="1">
      <c r="A99" s="84" t="s">
        <v>120</v>
      </c>
      <c r="B99" s="76" t="s">
        <v>85</v>
      </c>
      <c r="C99" s="87"/>
      <c r="D99" s="47" t="s">
        <v>119</v>
      </c>
      <c r="E99" s="80" t="s">
        <v>98</v>
      </c>
      <c r="F99" s="80" t="s">
        <v>253</v>
      </c>
      <c r="G99" s="81"/>
      <c r="H99" s="81"/>
      <c r="I99" s="81"/>
      <c r="J99" s="81"/>
      <c r="K99" s="81"/>
      <c r="L99" s="81"/>
    </row>
    <row r="100" spans="1:12" s="90" customFormat="1" ht="29.25" customHeight="1">
      <c r="A100" s="84" t="s">
        <v>120</v>
      </c>
      <c r="B100" s="76" t="s">
        <v>85</v>
      </c>
      <c r="C100" s="87"/>
      <c r="D100" s="47" t="s">
        <v>119</v>
      </c>
      <c r="E100" s="80" t="s">
        <v>99</v>
      </c>
      <c r="F100" s="80" t="s">
        <v>253</v>
      </c>
      <c r="G100" s="81"/>
      <c r="H100" s="81"/>
      <c r="I100" s="81"/>
      <c r="J100" s="81"/>
      <c r="K100" s="81"/>
      <c r="L100" s="81"/>
    </row>
    <row r="101" spans="1:12" ht="14.25">
      <c r="A101" s="85"/>
      <c r="B101" s="86" t="s">
        <v>118</v>
      </c>
      <c r="C101" s="87"/>
      <c r="D101" s="88"/>
      <c r="E101" s="87"/>
      <c r="F101" s="87"/>
      <c r="G101" s="89">
        <f aca="true" t="shared" si="8" ref="G101:L101">SUM(G97:G100)</f>
        <v>0</v>
      </c>
      <c r="H101" s="89">
        <f t="shared" si="8"/>
        <v>0</v>
      </c>
      <c r="I101" s="89">
        <f t="shared" si="8"/>
        <v>0</v>
      </c>
      <c r="J101" s="89">
        <f t="shared" si="8"/>
        <v>0</v>
      </c>
      <c r="K101" s="89">
        <f t="shared" si="8"/>
        <v>0</v>
      </c>
      <c r="L101" s="89">
        <f t="shared" si="8"/>
        <v>0</v>
      </c>
    </row>
    <row r="102" spans="1:12" ht="14.25">
      <c r="A102" s="85" t="s">
        <v>115</v>
      </c>
      <c r="B102" s="46" t="s">
        <v>178</v>
      </c>
      <c r="C102" s="80"/>
      <c r="D102" s="80"/>
      <c r="E102" s="87" t="s">
        <v>80</v>
      </c>
      <c r="F102" s="87"/>
      <c r="G102" s="81"/>
      <c r="H102" s="81"/>
      <c r="I102" s="81"/>
      <c r="J102" s="81"/>
      <c r="K102" s="81"/>
      <c r="L102" s="81"/>
    </row>
    <row r="103" spans="1:12" ht="14.25">
      <c r="A103" s="85"/>
      <c r="B103" s="45" t="s">
        <v>5</v>
      </c>
      <c r="C103" s="80"/>
      <c r="D103" s="80"/>
      <c r="E103" s="80"/>
      <c r="F103" s="80"/>
      <c r="G103" s="81"/>
      <c r="H103" s="81"/>
      <c r="I103" s="81"/>
      <c r="J103" s="81"/>
      <c r="K103" s="81"/>
      <c r="L103" s="81"/>
    </row>
    <row r="104" spans="1:12" ht="14.25">
      <c r="A104" s="85"/>
      <c r="B104" s="46"/>
      <c r="C104" s="80"/>
      <c r="D104" s="80"/>
      <c r="E104" s="80"/>
      <c r="F104" s="80"/>
      <c r="G104" s="81"/>
      <c r="H104" s="81"/>
      <c r="I104" s="81"/>
      <c r="J104" s="81"/>
      <c r="K104" s="81"/>
      <c r="L104" s="81"/>
    </row>
    <row r="105" spans="1:12" s="90" customFormat="1" ht="14.25">
      <c r="A105" s="85" t="s">
        <v>116</v>
      </c>
      <c r="B105" s="46" t="s">
        <v>179</v>
      </c>
      <c r="C105" s="87"/>
      <c r="D105" s="87"/>
      <c r="E105" s="87" t="s">
        <v>80</v>
      </c>
      <c r="F105" s="87"/>
      <c r="G105" s="89"/>
      <c r="H105" s="89"/>
      <c r="I105" s="89"/>
      <c r="J105" s="89"/>
      <c r="K105" s="89"/>
      <c r="L105" s="89"/>
    </row>
    <row r="106" spans="1:12" s="90" customFormat="1" ht="14.25">
      <c r="A106" s="85"/>
      <c r="B106" s="45" t="s">
        <v>5</v>
      </c>
      <c r="C106" s="87"/>
      <c r="D106" s="87"/>
      <c r="E106" s="87"/>
      <c r="F106" s="87"/>
      <c r="G106" s="89"/>
      <c r="H106" s="89"/>
      <c r="I106" s="89"/>
      <c r="J106" s="89"/>
      <c r="K106" s="89"/>
      <c r="L106" s="89"/>
    </row>
    <row r="107" spans="1:12" s="90" customFormat="1" ht="14.25">
      <c r="A107" s="85"/>
      <c r="B107" s="46"/>
      <c r="C107" s="87"/>
      <c r="D107" s="87"/>
      <c r="E107" s="87"/>
      <c r="F107" s="87"/>
      <c r="G107" s="89"/>
      <c r="H107" s="89"/>
      <c r="I107" s="89"/>
      <c r="J107" s="89"/>
      <c r="K107" s="89"/>
      <c r="L107" s="89"/>
    </row>
    <row r="108" spans="1:12" s="90" customFormat="1" ht="14.25">
      <c r="A108" s="85" t="s">
        <v>206</v>
      </c>
      <c r="B108" s="46" t="s">
        <v>207</v>
      </c>
      <c r="C108" s="87"/>
      <c r="D108" s="87"/>
      <c r="E108" s="87"/>
      <c r="F108" s="87"/>
      <c r="G108" s="89"/>
      <c r="H108" s="89"/>
      <c r="I108" s="89"/>
      <c r="J108" s="89"/>
      <c r="K108" s="89"/>
      <c r="L108" s="89"/>
    </row>
    <row r="109" spans="1:12" s="111" customFormat="1" ht="21" customHeight="1">
      <c r="A109" s="84"/>
      <c r="B109" s="45" t="s">
        <v>208</v>
      </c>
      <c r="C109" s="80"/>
      <c r="D109" s="80"/>
      <c r="E109" s="80"/>
      <c r="F109" s="80"/>
      <c r="G109" s="81"/>
      <c r="H109" s="81"/>
      <c r="I109" s="81"/>
      <c r="J109" s="81"/>
      <c r="K109" s="81"/>
      <c r="L109" s="81"/>
    </row>
    <row r="110" spans="1:9" ht="13.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10" ht="15">
      <c r="A111" s="1" t="s">
        <v>76</v>
      </c>
      <c r="B111" s="1"/>
      <c r="C111" s="1"/>
      <c r="D111" s="1"/>
      <c r="E111" s="82"/>
      <c r="F111" s="82"/>
      <c r="G111" s="82"/>
      <c r="H111" s="82"/>
      <c r="I111" s="1"/>
      <c r="J111" s="83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6"/>
      <c r="J112" s="116"/>
    </row>
    <row r="113" spans="1:9" ht="15">
      <c r="A113" s="1" t="s">
        <v>34</v>
      </c>
      <c r="B113" s="1"/>
      <c r="C113" s="1"/>
      <c r="D113" s="1"/>
      <c r="E113" s="1"/>
      <c r="F113" s="1"/>
      <c r="G113" s="1"/>
      <c r="H113" s="1"/>
      <c r="I113" s="1"/>
    </row>
    <row r="114" spans="1:57" ht="15">
      <c r="A114" s="6"/>
      <c r="B114" s="6"/>
      <c r="C114" s="6"/>
      <c r="D114" s="6"/>
      <c r="E114" s="6"/>
      <c r="F114" s="6"/>
      <c r="G114" s="6"/>
      <c r="H114" s="6"/>
      <c r="I114" s="6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">
      <c r="A115" s="1" t="s">
        <v>35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12" ht="15">
      <c r="A116" s="6" t="s">
        <v>36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</sheetData>
  <sheetProtection/>
  <mergeCells count="15">
    <mergeCell ref="H6:L6"/>
    <mergeCell ref="H7:H8"/>
    <mergeCell ref="I7:I8"/>
    <mergeCell ref="J7:J8"/>
    <mergeCell ref="K7:L7"/>
    <mergeCell ref="A2:L2"/>
    <mergeCell ref="A3:L3"/>
    <mergeCell ref="A5:A8"/>
    <mergeCell ref="B5:B8"/>
    <mergeCell ref="C5:C8"/>
    <mergeCell ref="D5:D8"/>
    <mergeCell ref="E5:E8"/>
    <mergeCell ref="F5:F8"/>
    <mergeCell ref="G5:L5"/>
    <mergeCell ref="G6:G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D1">
      <selection activeCell="D11" sqref="D11"/>
    </sheetView>
  </sheetViews>
  <sheetFormatPr defaultColWidth="0.875" defaultRowHeight="12.75"/>
  <cols>
    <col min="1" max="1" width="5.75390625" style="0" hidden="1" customWidth="1"/>
    <col min="2" max="2" width="42.875" style="0" customWidth="1"/>
    <col min="3" max="3" width="10.25390625" style="0" customWidth="1"/>
    <col min="4" max="4" width="10.375" style="0" customWidth="1"/>
    <col min="5" max="5" width="13.00390625" style="0" customWidth="1"/>
    <col min="6" max="6" width="12.125" style="0" customWidth="1"/>
    <col min="7" max="7" width="15.00390625" style="0" customWidth="1"/>
    <col min="8" max="8" width="12.125" style="0" customWidth="1"/>
    <col min="9" max="10" width="14.25390625" style="0" customWidth="1"/>
    <col min="11" max="11" width="12.375" style="0" customWidth="1"/>
    <col min="12" max="12" width="14.25390625" style="0" customWidth="1"/>
    <col min="13" max="13" width="12.375" style="0" customWidth="1"/>
  </cols>
  <sheetData>
    <row r="1" ht="12.75">
      <c r="M1" s="94" t="s">
        <v>180</v>
      </c>
    </row>
    <row r="2" spans="1:13" ht="15" customHeight="1">
      <c r="A2" s="246" t="s">
        <v>181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4.25" customHeight="1">
      <c r="A3" s="246" t="s">
        <v>147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2.25" customHeight="1">
      <c r="A5" s="251" t="s">
        <v>100</v>
      </c>
      <c r="B5" s="251" t="s">
        <v>0</v>
      </c>
      <c r="C5" s="251" t="s">
        <v>136</v>
      </c>
      <c r="D5" s="251" t="s">
        <v>182</v>
      </c>
      <c r="E5" s="248" t="s">
        <v>183</v>
      </c>
      <c r="F5" s="249"/>
      <c r="G5" s="249"/>
      <c r="H5" s="249"/>
      <c r="I5" s="249"/>
      <c r="J5" s="249"/>
      <c r="K5" s="249"/>
      <c r="L5" s="249"/>
      <c r="M5" s="249"/>
    </row>
    <row r="6" spans="1:13" ht="18" customHeight="1">
      <c r="A6" s="252"/>
      <c r="B6" s="252"/>
      <c r="C6" s="252"/>
      <c r="D6" s="252"/>
      <c r="E6" s="254" t="s">
        <v>184</v>
      </c>
      <c r="F6" s="255"/>
      <c r="G6" s="256"/>
      <c r="H6" s="247" t="s">
        <v>5</v>
      </c>
      <c r="I6" s="247"/>
      <c r="J6" s="247"/>
      <c r="K6" s="247"/>
      <c r="L6" s="247"/>
      <c r="M6" s="247"/>
    </row>
    <row r="7" spans="1:13" ht="81" customHeight="1">
      <c r="A7" s="252"/>
      <c r="B7" s="252"/>
      <c r="C7" s="252"/>
      <c r="D7" s="252"/>
      <c r="E7" s="257"/>
      <c r="F7" s="258"/>
      <c r="G7" s="259"/>
      <c r="H7" s="248" t="s">
        <v>185</v>
      </c>
      <c r="I7" s="249"/>
      <c r="J7" s="250"/>
      <c r="K7" s="248" t="s">
        <v>186</v>
      </c>
      <c r="L7" s="249"/>
      <c r="M7" s="250"/>
    </row>
    <row r="8" spans="1:13" ht="64.5" customHeight="1">
      <c r="A8" s="253"/>
      <c r="B8" s="253"/>
      <c r="C8" s="253"/>
      <c r="D8" s="253"/>
      <c r="E8" s="97" t="s">
        <v>187</v>
      </c>
      <c r="F8" s="97" t="s">
        <v>188</v>
      </c>
      <c r="G8" s="97" t="s">
        <v>189</v>
      </c>
      <c r="H8" s="97" t="s">
        <v>187</v>
      </c>
      <c r="I8" s="97" t="s">
        <v>188</v>
      </c>
      <c r="J8" s="97" t="s">
        <v>189</v>
      </c>
      <c r="K8" s="97" t="s">
        <v>187</v>
      </c>
      <c r="L8" s="97" t="s">
        <v>188</v>
      </c>
      <c r="M8" s="97" t="s">
        <v>189</v>
      </c>
    </row>
    <row r="9" spans="1:13" ht="11.25" customHeight="1">
      <c r="A9" s="77" t="s">
        <v>101</v>
      </c>
      <c r="B9" s="91" t="s">
        <v>101</v>
      </c>
      <c r="C9" s="78" t="s">
        <v>102</v>
      </c>
      <c r="D9" s="78" t="s">
        <v>103</v>
      </c>
      <c r="E9" s="79">
        <v>4</v>
      </c>
      <c r="F9" s="79">
        <v>5</v>
      </c>
      <c r="G9" s="79">
        <v>6</v>
      </c>
      <c r="H9" s="79">
        <v>7</v>
      </c>
      <c r="I9" s="79">
        <v>8</v>
      </c>
      <c r="J9" s="79">
        <v>9</v>
      </c>
      <c r="K9" s="79">
        <v>10</v>
      </c>
      <c r="L9" s="79">
        <v>11</v>
      </c>
      <c r="M9" s="79">
        <v>12</v>
      </c>
    </row>
    <row r="10" spans="1:13" s="6" customFormat="1" ht="31.5" customHeight="1">
      <c r="A10" s="84"/>
      <c r="B10" s="45" t="s">
        <v>190</v>
      </c>
      <c r="C10" s="80" t="s">
        <v>195</v>
      </c>
      <c r="D10" s="80" t="s">
        <v>152</v>
      </c>
      <c r="E10" s="81"/>
      <c r="F10" s="81"/>
      <c r="G10" s="81"/>
      <c r="H10" s="81"/>
      <c r="I10" s="81"/>
      <c r="J10" s="81"/>
      <c r="K10" s="81"/>
      <c r="L10" s="81"/>
      <c r="M10" s="81"/>
    </row>
    <row r="11" spans="1:13" s="6" customFormat="1" ht="30" customHeight="1">
      <c r="A11" s="84"/>
      <c r="B11" s="45" t="s">
        <v>191</v>
      </c>
      <c r="C11" s="80" t="s">
        <v>192</v>
      </c>
      <c r="D11" s="80" t="s">
        <v>152</v>
      </c>
      <c r="E11" s="81"/>
      <c r="F11" s="81"/>
      <c r="G11" s="81"/>
      <c r="H11" s="81"/>
      <c r="I11" s="81"/>
      <c r="J11" s="81"/>
      <c r="K11" s="81"/>
      <c r="L11" s="81"/>
      <c r="M11" s="81"/>
    </row>
    <row r="12" spans="1:13" s="6" customFormat="1" ht="17.25" customHeight="1">
      <c r="A12" s="84"/>
      <c r="B12" s="45"/>
      <c r="C12" s="80"/>
      <c r="D12" s="80"/>
      <c r="E12" s="81"/>
      <c r="F12" s="81"/>
      <c r="G12" s="81"/>
      <c r="H12" s="98"/>
      <c r="I12" s="98"/>
      <c r="J12" s="98"/>
      <c r="K12" s="98"/>
      <c r="L12" s="98"/>
      <c r="M12" s="98"/>
    </row>
    <row r="13" spans="1:13" s="6" customFormat="1" ht="30.75" customHeight="1">
      <c r="A13" s="84"/>
      <c r="B13" s="76" t="s">
        <v>193</v>
      </c>
      <c r="C13" s="80" t="s">
        <v>194</v>
      </c>
      <c r="D13" s="80"/>
      <c r="E13" s="81"/>
      <c r="F13" s="81"/>
      <c r="G13" s="81"/>
      <c r="H13" s="98"/>
      <c r="I13" s="98"/>
      <c r="J13" s="98"/>
      <c r="K13" s="98"/>
      <c r="L13" s="98"/>
      <c r="M13" s="98"/>
    </row>
    <row r="14" spans="1:13" s="6" customFormat="1" ht="17.25" customHeight="1">
      <c r="A14" s="84"/>
      <c r="B14" s="76"/>
      <c r="C14" s="80"/>
      <c r="D14" s="80"/>
      <c r="E14" s="81"/>
      <c r="F14" s="81"/>
      <c r="G14" s="81"/>
      <c r="H14" s="98"/>
      <c r="I14" s="98"/>
      <c r="J14" s="98"/>
      <c r="K14" s="98"/>
      <c r="L14" s="98"/>
      <c r="M14" s="98"/>
    </row>
    <row r="15" spans="1:13" ht="25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0" ht="15">
      <c r="A16" s="1" t="s">
        <v>76</v>
      </c>
      <c r="B16" s="1" t="s">
        <v>76</v>
      </c>
      <c r="C16" s="1"/>
      <c r="D16" s="1"/>
      <c r="E16" s="82"/>
      <c r="F16" s="82"/>
      <c r="G16" s="82"/>
      <c r="H16" s="1"/>
      <c r="I16" s="83"/>
      <c r="J16" s="83"/>
    </row>
    <row r="19" spans="2:3" ht="15">
      <c r="B19" s="1" t="s">
        <v>34</v>
      </c>
      <c r="C19" s="1"/>
    </row>
    <row r="20" spans="2:3" ht="12.75">
      <c r="B20" s="6"/>
      <c r="C20" s="6"/>
    </row>
    <row r="21" spans="2:3" ht="15">
      <c r="B21" s="1" t="s">
        <v>35</v>
      </c>
      <c r="C21" s="1"/>
    </row>
    <row r="22" spans="2:3" ht="15">
      <c r="B22" s="6" t="s">
        <v>36</v>
      </c>
      <c r="C22" s="1"/>
    </row>
  </sheetData>
  <sheetProtection/>
  <mergeCells count="11">
    <mergeCell ref="A2:M2"/>
    <mergeCell ref="A3:M3"/>
    <mergeCell ref="E5:M5"/>
    <mergeCell ref="H6:M6"/>
    <mergeCell ref="A5:A8"/>
    <mergeCell ref="B5:B8"/>
    <mergeCell ref="C5:C8"/>
    <mergeCell ref="D5:D8"/>
    <mergeCell ref="E6:G7"/>
    <mergeCell ref="H7:J7"/>
    <mergeCell ref="K7:M7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B1">
      <selection activeCell="B14" sqref="B14"/>
    </sheetView>
  </sheetViews>
  <sheetFormatPr defaultColWidth="0.875" defaultRowHeight="12.75"/>
  <cols>
    <col min="1" max="1" width="5.75390625" style="0" hidden="1" customWidth="1"/>
    <col min="2" max="2" width="42.875" style="0" customWidth="1"/>
    <col min="3" max="3" width="10.25390625" style="0" customWidth="1"/>
    <col min="4" max="4" width="32.375" style="0" customWidth="1"/>
  </cols>
  <sheetData>
    <row r="1" ht="12.75">
      <c r="D1" s="94" t="s">
        <v>196</v>
      </c>
    </row>
    <row r="2" spans="1:4" ht="15" customHeight="1">
      <c r="A2" s="246" t="s">
        <v>201</v>
      </c>
      <c r="B2" s="246"/>
      <c r="C2" s="246"/>
      <c r="D2" s="246"/>
    </row>
    <row r="3" spans="1:4" ht="14.25" customHeight="1">
      <c r="A3" s="5"/>
      <c r="B3" s="5"/>
      <c r="C3" s="5"/>
      <c r="D3" s="5"/>
    </row>
    <row r="4" spans="1:4" ht="32.25" customHeight="1">
      <c r="A4" s="96" t="s">
        <v>100</v>
      </c>
      <c r="B4" s="95" t="s">
        <v>0</v>
      </c>
      <c r="C4" s="95" t="s">
        <v>136</v>
      </c>
      <c r="D4" s="95" t="s">
        <v>202</v>
      </c>
    </row>
    <row r="5" spans="1:4" ht="11.25" customHeight="1">
      <c r="A5" s="77" t="s">
        <v>101</v>
      </c>
      <c r="B5" s="78" t="s">
        <v>101</v>
      </c>
      <c r="C5" s="78" t="s">
        <v>102</v>
      </c>
      <c r="D5" s="79">
        <v>3</v>
      </c>
    </row>
    <row r="6" spans="1:4" s="6" customFormat="1" ht="31.5" customHeight="1">
      <c r="A6" s="84"/>
      <c r="B6" s="93" t="s">
        <v>203</v>
      </c>
      <c r="C6" s="80" t="s">
        <v>198</v>
      </c>
      <c r="D6" s="81"/>
    </row>
    <row r="7" spans="1:4" s="6" customFormat="1" ht="59.25" customHeight="1">
      <c r="A7" s="84"/>
      <c r="B7" s="93" t="s">
        <v>204</v>
      </c>
      <c r="C7" s="80" t="s">
        <v>199</v>
      </c>
      <c r="D7" s="81"/>
    </row>
    <row r="8" spans="1:4" s="6" customFormat="1" ht="33" customHeight="1">
      <c r="A8" s="84"/>
      <c r="B8" s="93" t="s">
        <v>205</v>
      </c>
      <c r="C8" s="80" t="s">
        <v>200</v>
      </c>
      <c r="D8" s="98"/>
    </row>
    <row r="9" spans="1:4" s="6" customFormat="1" ht="15">
      <c r="A9" s="99"/>
      <c r="B9" s="100"/>
      <c r="C9" s="101"/>
      <c r="D9" s="104"/>
    </row>
    <row r="10" spans="1:4" s="6" customFormat="1" ht="15">
      <c r="A10" s="99"/>
      <c r="B10" s="100"/>
      <c r="C10" s="101"/>
      <c r="D10" s="104"/>
    </row>
    <row r="11" spans="1:3" ht="15">
      <c r="A11" s="1" t="s">
        <v>76</v>
      </c>
      <c r="B11" s="1" t="s">
        <v>76</v>
      </c>
      <c r="C11" s="1"/>
    </row>
    <row r="13" spans="2:3" ht="15">
      <c r="B13" s="1" t="s">
        <v>34</v>
      </c>
      <c r="C13" s="1"/>
    </row>
    <row r="14" spans="2:3" ht="12.75">
      <c r="B14" s="6"/>
      <c r="C14" s="6"/>
    </row>
    <row r="15" spans="2:3" ht="15">
      <c r="B15" s="1" t="s">
        <v>35</v>
      </c>
      <c r="C15" s="1"/>
    </row>
    <row r="16" spans="2:3" ht="15">
      <c r="B16" s="6" t="s">
        <v>36</v>
      </c>
      <c r="C16" s="1"/>
    </row>
  </sheetData>
  <sheetProtection/>
  <mergeCells count="1">
    <mergeCell ref="A2:D2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2"/>
  <sheetViews>
    <sheetView view="pageBreakPreview" zoomScaleSheetLayoutView="100" zoomScalePageLayoutView="0" workbookViewId="0" topLeftCell="P7">
      <selection activeCell="AO32" sqref="AO32:AX36"/>
    </sheetView>
  </sheetViews>
  <sheetFormatPr defaultColWidth="0.875" defaultRowHeight="12" customHeight="1"/>
  <cols>
    <col min="1" max="16384" width="0.875" style="59" customWidth="1"/>
  </cols>
  <sheetData>
    <row r="1" s="48" customFormat="1" ht="9" customHeight="1">
      <c r="CS1" s="48" t="s">
        <v>431</v>
      </c>
    </row>
    <row r="2" s="48" customFormat="1" ht="9" customHeight="1">
      <c r="CS2" s="48" t="s">
        <v>432</v>
      </c>
    </row>
    <row r="3" s="48" customFormat="1" ht="9" customHeight="1"/>
    <row r="4" s="48" customFormat="1" ht="6" customHeight="1"/>
    <row r="5" spans="68:167" s="49" customFormat="1" ht="10.5" customHeight="1">
      <c r="BP5" s="314" t="s">
        <v>8</v>
      </c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314"/>
      <c r="FG5" s="314"/>
      <c r="FH5" s="314"/>
      <c r="FI5" s="314"/>
      <c r="FJ5" s="314"/>
      <c r="FK5" s="314"/>
    </row>
    <row r="6" spans="68:167" s="49" customFormat="1" ht="10.5" customHeight="1">
      <c r="BP6" s="355"/>
      <c r="BQ6" s="355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5"/>
      <c r="CE6" s="355"/>
      <c r="CF6" s="355"/>
      <c r="CG6" s="355"/>
      <c r="CH6" s="355"/>
      <c r="CI6" s="355"/>
      <c r="CJ6" s="355"/>
      <c r="CK6" s="355"/>
      <c r="CL6" s="355"/>
      <c r="CM6" s="355"/>
      <c r="CN6" s="355"/>
      <c r="CO6" s="355"/>
      <c r="CP6" s="355"/>
      <c r="CQ6" s="355"/>
      <c r="CR6" s="355"/>
      <c r="CS6" s="355"/>
      <c r="CT6" s="355"/>
      <c r="CU6" s="355"/>
      <c r="CV6" s="355"/>
      <c r="CW6" s="355"/>
      <c r="CX6" s="355"/>
      <c r="CY6" s="355"/>
      <c r="CZ6" s="355"/>
      <c r="DA6" s="355"/>
      <c r="DB6" s="355"/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355"/>
      <c r="DN6" s="355"/>
      <c r="DO6" s="355"/>
      <c r="DP6" s="355"/>
      <c r="DQ6" s="355"/>
      <c r="DR6" s="355"/>
      <c r="DS6" s="355"/>
      <c r="DT6" s="355"/>
      <c r="DU6" s="355"/>
      <c r="DV6" s="355"/>
      <c r="DW6" s="355"/>
      <c r="DX6" s="355"/>
      <c r="DY6" s="355"/>
      <c r="DZ6" s="355"/>
      <c r="EA6" s="355"/>
      <c r="EB6" s="355"/>
      <c r="EC6" s="355"/>
      <c r="ED6" s="355"/>
      <c r="EE6" s="355"/>
      <c r="EF6" s="355"/>
      <c r="EG6" s="355"/>
      <c r="EH6" s="355"/>
      <c r="EI6" s="355"/>
      <c r="EJ6" s="355"/>
      <c r="EK6" s="355"/>
      <c r="EL6" s="355"/>
      <c r="EM6" s="355"/>
      <c r="EN6" s="355"/>
      <c r="EO6" s="355"/>
      <c r="EP6" s="355"/>
      <c r="EQ6" s="355"/>
      <c r="ER6" s="355"/>
      <c r="ES6" s="355"/>
      <c r="ET6" s="355"/>
      <c r="EU6" s="355"/>
      <c r="EV6" s="355"/>
      <c r="EW6" s="355"/>
      <c r="EX6" s="355"/>
      <c r="EY6" s="355"/>
      <c r="EZ6" s="355"/>
      <c r="FA6" s="355"/>
      <c r="FB6" s="355"/>
      <c r="FC6" s="355"/>
      <c r="FD6" s="355"/>
      <c r="FE6" s="355"/>
      <c r="FF6" s="355"/>
      <c r="FG6" s="355"/>
      <c r="FH6" s="355"/>
      <c r="FI6" s="355"/>
      <c r="FJ6" s="355"/>
      <c r="FK6" s="355"/>
    </row>
    <row r="7" spans="68:167" s="48" customFormat="1" ht="9.75" customHeight="1">
      <c r="BP7" s="272" t="s">
        <v>210</v>
      </c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</row>
    <row r="8" spans="68:167" s="49" customFormat="1" ht="10.5" customHeight="1"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5"/>
      <c r="DG8" s="355"/>
      <c r="DH8" s="355"/>
      <c r="DI8" s="355"/>
      <c r="DJ8" s="355"/>
      <c r="DK8" s="355"/>
      <c r="DL8" s="355"/>
      <c r="DM8" s="355"/>
      <c r="DN8" s="355"/>
      <c r="DO8" s="355"/>
      <c r="DP8" s="355"/>
      <c r="DQ8" s="355"/>
      <c r="DR8" s="355"/>
      <c r="DS8" s="355"/>
      <c r="DT8" s="355"/>
      <c r="DU8" s="355"/>
      <c r="DV8" s="355"/>
      <c r="DW8" s="355"/>
      <c r="DX8" s="355"/>
      <c r="DY8" s="355"/>
      <c r="DZ8" s="355"/>
      <c r="EA8" s="355"/>
      <c r="EB8" s="355"/>
      <c r="EC8" s="355"/>
      <c r="ED8" s="355"/>
      <c r="EE8" s="355"/>
      <c r="EF8" s="355"/>
      <c r="EG8" s="355"/>
      <c r="EH8" s="355"/>
      <c r="EI8" s="355"/>
      <c r="EJ8" s="355"/>
      <c r="EK8" s="355"/>
      <c r="EL8" s="355"/>
      <c r="EM8" s="355"/>
      <c r="EN8" s="355"/>
      <c r="EO8" s="355"/>
      <c r="EP8" s="355"/>
      <c r="EQ8" s="355"/>
      <c r="ER8" s="355"/>
      <c r="ES8" s="355"/>
      <c r="ET8" s="355"/>
      <c r="EU8" s="355"/>
      <c r="EV8" s="355"/>
      <c r="EW8" s="355"/>
      <c r="EX8" s="355"/>
      <c r="EY8" s="355"/>
      <c r="EZ8" s="355"/>
      <c r="FA8" s="355"/>
      <c r="FB8" s="355"/>
      <c r="FC8" s="355"/>
      <c r="FD8" s="355"/>
      <c r="FE8" s="355"/>
      <c r="FF8" s="355"/>
      <c r="FG8" s="355"/>
      <c r="FH8" s="355"/>
      <c r="FI8" s="355"/>
      <c r="FJ8" s="355"/>
      <c r="FK8" s="355"/>
    </row>
    <row r="9" spans="68:167" s="48" customFormat="1" ht="9.75" customHeight="1">
      <c r="BP9" s="271" t="s">
        <v>211</v>
      </c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</row>
    <row r="10" spans="68:167" s="49" customFormat="1" ht="10.5" customHeight="1"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51"/>
      <c r="CM10" s="51"/>
      <c r="DT10" s="51"/>
      <c r="DU10" s="51"/>
      <c r="DV10" s="51"/>
      <c r="DW10" s="51"/>
      <c r="DX10" s="51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</row>
    <row r="11" spans="68:167" s="48" customFormat="1" ht="9.75" customHeight="1">
      <c r="BP11" s="271" t="s">
        <v>6</v>
      </c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106"/>
      <c r="CM11" s="106"/>
      <c r="DY11" s="272" t="s">
        <v>7</v>
      </c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</row>
    <row r="12" spans="68:167" s="49" customFormat="1" ht="10.5" customHeight="1">
      <c r="BP12" s="50" t="s">
        <v>2</v>
      </c>
      <c r="BQ12" s="262"/>
      <c r="BR12" s="262"/>
      <c r="BS12" s="262"/>
      <c r="BT12" s="262"/>
      <c r="BU12" s="262"/>
      <c r="BV12" s="260" t="s">
        <v>2</v>
      </c>
      <c r="BW12" s="260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1">
        <v>20</v>
      </c>
      <c r="CV12" s="261"/>
      <c r="CW12" s="261"/>
      <c r="CX12" s="261"/>
      <c r="CY12" s="263"/>
      <c r="CZ12" s="263"/>
      <c r="DA12" s="263"/>
      <c r="DB12" s="260" t="s">
        <v>3</v>
      </c>
      <c r="DC12" s="260"/>
      <c r="DD12" s="260"/>
      <c r="FK12" s="50"/>
    </row>
    <row r="13" spans="2:154" s="53" customFormat="1" ht="15" customHeight="1">
      <c r="B13" s="365" t="s">
        <v>40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  <c r="BS13" s="365"/>
      <c r="BT13" s="365"/>
      <c r="BU13" s="365"/>
      <c r="BV13" s="365"/>
      <c r="BW13" s="365"/>
      <c r="BX13" s="365"/>
      <c r="BY13" s="365"/>
      <c r="BZ13" s="365"/>
      <c r="CA13" s="365"/>
      <c r="CB13" s="365"/>
      <c r="CC13" s="365"/>
      <c r="CD13" s="365"/>
      <c r="CE13" s="365"/>
      <c r="CF13" s="365"/>
      <c r="CG13" s="365"/>
      <c r="CH13" s="365"/>
      <c r="CI13" s="365"/>
      <c r="CJ13" s="365"/>
      <c r="CK13" s="365"/>
      <c r="CL13" s="365"/>
      <c r="CM13" s="365"/>
      <c r="CN13" s="365"/>
      <c r="CO13" s="365"/>
      <c r="CP13" s="365"/>
      <c r="CQ13" s="365"/>
      <c r="CR13" s="365"/>
      <c r="CS13" s="365"/>
      <c r="CT13" s="365"/>
      <c r="CU13" s="365"/>
      <c r="CV13" s="365"/>
      <c r="CW13" s="365"/>
      <c r="CX13" s="365"/>
      <c r="CY13" s="365"/>
      <c r="CZ13" s="365"/>
      <c r="DA13" s="365"/>
      <c r="DB13" s="365"/>
      <c r="DC13" s="365"/>
      <c r="DD13" s="365"/>
      <c r="DE13" s="365"/>
      <c r="DF13" s="365"/>
      <c r="DG13" s="365"/>
      <c r="DH13" s="365"/>
      <c r="DI13" s="365"/>
      <c r="DJ13" s="365"/>
      <c r="DK13" s="365"/>
      <c r="DL13" s="365"/>
      <c r="DM13" s="365"/>
      <c r="DN13" s="365"/>
      <c r="DO13" s="365"/>
      <c r="DP13" s="365"/>
      <c r="DQ13" s="365"/>
      <c r="DR13" s="365"/>
      <c r="DS13" s="365"/>
      <c r="DT13" s="365"/>
      <c r="DU13" s="365"/>
      <c r="DV13" s="365"/>
      <c r="DW13" s="365"/>
      <c r="DX13" s="365"/>
      <c r="DY13" s="365"/>
      <c r="DZ13" s="365"/>
      <c r="EA13" s="365"/>
      <c r="EB13" s="365"/>
      <c r="EC13" s="365"/>
      <c r="ED13" s="365"/>
      <c r="EE13" s="365"/>
      <c r="EF13" s="365"/>
      <c r="EG13" s="365"/>
      <c r="EH13" s="365"/>
      <c r="EI13" s="365"/>
      <c r="EJ13" s="365"/>
      <c r="EK13" s="365"/>
      <c r="EL13" s="365"/>
      <c r="EM13" s="365"/>
      <c r="EN13" s="365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</row>
    <row r="14" spans="1:167" s="49" customFormat="1" ht="12" customHeight="1" thickBot="1">
      <c r="A14" s="5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I14" s="105" t="s">
        <v>212</v>
      </c>
      <c r="EJ14" s="366"/>
      <c r="EK14" s="366"/>
      <c r="EL14" s="366"/>
      <c r="EM14" s="366"/>
      <c r="EN14" s="55" t="s">
        <v>41</v>
      </c>
      <c r="EO14" s="55"/>
      <c r="EP14" s="55"/>
      <c r="EQ14" s="55"/>
      <c r="EZ14" s="367" t="s">
        <v>9</v>
      </c>
      <c r="FA14" s="368"/>
      <c r="FB14" s="368"/>
      <c r="FC14" s="368"/>
      <c r="FD14" s="368"/>
      <c r="FE14" s="368"/>
      <c r="FF14" s="368"/>
      <c r="FG14" s="368"/>
      <c r="FH14" s="368"/>
      <c r="FI14" s="368"/>
      <c r="FJ14" s="368"/>
      <c r="FK14" s="369"/>
    </row>
    <row r="15" spans="132:167" s="49" customFormat="1" ht="12" customHeight="1">
      <c r="EB15" s="55"/>
      <c r="EC15" s="55"/>
      <c r="ED15" s="55"/>
      <c r="EE15" s="55"/>
      <c r="EF15" s="56"/>
      <c r="EG15" s="56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8"/>
      <c r="ES15" s="58"/>
      <c r="ET15" s="58"/>
      <c r="EU15" s="58"/>
      <c r="EW15" s="57"/>
      <c r="EX15" s="58" t="s">
        <v>42</v>
      </c>
      <c r="EZ15" s="370" t="s">
        <v>43</v>
      </c>
      <c r="FA15" s="371"/>
      <c r="FB15" s="371"/>
      <c r="FC15" s="371"/>
      <c r="FD15" s="371"/>
      <c r="FE15" s="371"/>
      <c r="FF15" s="371"/>
      <c r="FG15" s="371"/>
      <c r="FH15" s="371"/>
      <c r="FI15" s="371"/>
      <c r="FJ15" s="371"/>
      <c r="FK15" s="372"/>
    </row>
    <row r="16" spans="43:167" s="49" customFormat="1" ht="10.5" customHeight="1">
      <c r="AQ16" s="50" t="s">
        <v>44</v>
      </c>
      <c r="AR16" s="262"/>
      <c r="AS16" s="262"/>
      <c r="AT16" s="262"/>
      <c r="AU16" s="262"/>
      <c r="AV16" s="262"/>
      <c r="AW16" s="260" t="s">
        <v>2</v>
      </c>
      <c r="AX16" s="260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1">
        <v>20</v>
      </c>
      <c r="BW16" s="261"/>
      <c r="BX16" s="261"/>
      <c r="BY16" s="261"/>
      <c r="BZ16" s="263"/>
      <c r="CA16" s="263"/>
      <c r="CB16" s="263"/>
      <c r="CC16" s="260" t="s">
        <v>3</v>
      </c>
      <c r="CD16" s="260"/>
      <c r="CE16" s="260"/>
      <c r="ER16" s="50"/>
      <c r="ES16" s="50"/>
      <c r="ET16" s="50"/>
      <c r="EU16" s="50"/>
      <c r="EX16" s="50" t="s">
        <v>10</v>
      </c>
      <c r="EZ16" s="351"/>
      <c r="FA16" s="352"/>
      <c r="FB16" s="352"/>
      <c r="FC16" s="352"/>
      <c r="FD16" s="352"/>
      <c r="FE16" s="352"/>
      <c r="FF16" s="352"/>
      <c r="FG16" s="352"/>
      <c r="FH16" s="352"/>
      <c r="FI16" s="352"/>
      <c r="FJ16" s="352"/>
      <c r="FK16" s="353"/>
    </row>
    <row r="17" spans="1:167" s="49" customFormat="1" ht="10.5" customHeight="1">
      <c r="A17" s="49" t="s">
        <v>45</v>
      </c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354"/>
      <c r="BV17" s="354"/>
      <c r="BW17" s="354"/>
      <c r="BX17" s="354"/>
      <c r="BY17" s="354"/>
      <c r="BZ17" s="354"/>
      <c r="CA17" s="354"/>
      <c r="CB17" s="354"/>
      <c r="CC17" s="354"/>
      <c r="CD17" s="354"/>
      <c r="CE17" s="354"/>
      <c r="CF17" s="354"/>
      <c r="CG17" s="354"/>
      <c r="CH17" s="354"/>
      <c r="CI17" s="354"/>
      <c r="CJ17" s="354"/>
      <c r="CK17" s="354"/>
      <c r="CL17" s="354"/>
      <c r="CM17" s="354"/>
      <c r="CN17" s="354"/>
      <c r="CO17" s="354"/>
      <c r="CP17" s="354"/>
      <c r="CQ17" s="354"/>
      <c r="CR17" s="354"/>
      <c r="CS17" s="354"/>
      <c r="CT17" s="354"/>
      <c r="CU17" s="354"/>
      <c r="CV17" s="354"/>
      <c r="CW17" s="354"/>
      <c r="CX17" s="354"/>
      <c r="CY17" s="354"/>
      <c r="CZ17" s="354"/>
      <c r="DA17" s="354"/>
      <c r="DB17" s="354"/>
      <c r="DC17" s="354"/>
      <c r="DD17" s="354"/>
      <c r="DE17" s="354"/>
      <c r="DF17" s="354"/>
      <c r="DG17" s="354"/>
      <c r="DH17" s="354"/>
      <c r="DI17" s="354"/>
      <c r="DJ17" s="354"/>
      <c r="DK17" s="354"/>
      <c r="DL17" s="354"/>
      <c r="DM17" s="354"/>
      <c r="DN17" s="354"/>
      <c r="DO17" s="354"/>
      <c r="DP17" s="354"/>
      <c r="DQ17" s="354"/>
      <c r="DR17" s="354"/>
      <c r="DS17" s="354"/>
      <c r="DT17" s="354"/>
      <c r="DU17" s="354"/>
      <c r="DV17" s="354"/>
      <c r="DW17" s="354"/>
      <c r="DX17" s="354"/>
      <c r="DY17" s="354"/>
      <c r="DZ17" s="354"/>
      <c r="EA17" s="354"/>
      <c r="EB17" s="354"/>
      <c r="EC17" s="354"/>
      <c r="ED17" s="354"/>
      <c r="EE17" s="354"/>
      <c r="EF17" s="354"/>
      <c r="EG17" s="354"/>
      <c r="EH17" s="354"/>
      <c r="EI17" s="354"/>
      <c r="EJ17" s="354"/>
      <c r="EK17" s="354"/>
      <c r="EL17" s="354"/>
      <c r="ER17" s="50"/>
      <c r="ES17" s="50"/>
      <c r="ET17" s="50"/>
      <c r="EU17" s="50"/>
      <c r="EX17" s="50"/>
      <c r="EZ17" s="343"/>
      <c r="FA17" s="344"/>
      <c r="FB17" s="344"/>
      <c r="FC17" s="344"/>
      <c r="FD17" s="344"/>
      <c r="FE17" s="344"/>
      <c r="FF17" s="344"/>
      <c r="FG17" s="344"/>
      <c r="FH17" s="344"/>
      <c r="FI17" s="344"/>
      <c r="FJ17" s="344"/>
      <c r="FK17" s="345"/>
    </row>
    <row r="18" spans="1:167" s="49" customFormat="1" ht="10.5" customHeight="1">
      <c r="A18" s="49" t="s">
        <v>222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355"/>
      <c r="BF18" s="355"/>
      <c r="BG18" s="355"/>
      <c r="BH18" s="355"/>
      <c r="BI18" s="355"/>
      <c r="BJ18" s="355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355"/>
      <c r="DK18" s="355"/>
      <c r="DL18" s="355"/>
      <c r="DM18" s="355"/>
      <c r="DN18" s="355"/>
      <c r="DO18" s="355"/>
      <c r="DP18" s="355"/>
      <c r="DQ18" s="355"/>
      <c r="DR18" s="355"/>
      <c r="DS18" s="355"/>
      <c r="DT18" s="355"/>
      <c r="DU18" s="355"/>
      <c r="DV18" s="355"/>
      <c r="DW18" s="355"/>
      <c r="DX18" s="355"/>
      <c r="DY18" s="355"/>
      <c r="DZ18" s="355"/>
      <c r="EA18" s="355"/>
      <c r="EB18" s="355"/>
      <c r="EC18" s="355"/>
      <c r="ED18" s="355"/>
      <c r="EE18" s="355"/>
      <c r="EF18" s="355"/>
      <c r="EG18" s="355"/>
      <c r="EH18" s="355"/>
      <c r="EI18" s="355"/>
      <c r="EJ18" s="355"/>
      <c r="EK18" s="355"/>
      <c r="EL18" s="355"/>
      <c r="ER18" s="50"/>
      <c r="ES18" s="50"/>
      <c r="ET18" s="50"/>
      <c r="EU18" s="50"/>
      <c r="EX18" s="50" t="s">
        <v>11</v>
      </c>
      <c r="EZ18" s="349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350"/>
    </row>
    <row r="19" spans="1:167" s="49" customFormat="1" ht="3" customHeight="1" thickBo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R19" s="50"/>
      <c r="ES19" s="50"/>
      <c r="ET19" s="50"/>
      <c r="EU19" s="50"/>
      <c r="EX19" s="50"/>
      <c r="EZ19" s="343"/>
      <c r="FA19" s="344"/>
      <c r="FB19" s="344"/>
      <c r="FC19" s="344"/>
      <c r="FD19" s="344"/>
      <c r="FE19" s="344"/>
      <c r="FF19" s="344"/>
      <c r="FG19" s="344"/>
      <c r="FH19" s="344"/>
      <c r="FI19" s="344"/>
      <c r="FJ19" s="344"/>
      <c r="FK19" s="345"/>
    </row>
    <row r="20" spans="1:167" s="49" customFormat="1" ht="10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N20" s="52"/>
      <c r="AO20" s="60" t="s">
        <v>17</v>
      </c>
      <c r="AP20" s="52"/>
      <c r="AQ20" s="52"/>
      <c r="AR20" s="52"/>
      <c r="AY20" s="359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1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R20" s="50"/>
      <c r="ES20" s="50"/>
      <c r="ET20" s="50"/>
      <c r="EU20" s="50"/>
      <c r="EX20" s="50" t="s">
        <v>46</v>
      </c>
      <c r="EZ20" s="356"/>
      <c r="FA20" s="357"/>
      <c r="FB20" s="357"/>
      <c r="FC20" s="357"/>
      <c r="FD20" s="357"/>
      <c r="FE20" s="357"/>
      <c r="FF20" s="357"/>
      <c r="FG20" s="357"/>
      <c r="FH20" s="357"/>
      <c r="FI20" s="357"/>
      <c r="FJ20" s="357"/>
      <c r="FK20" s="358"/>
    </row>
    <row r="21" spans="1:167" s="49" customFormat="1" ht="3" customHeight="1" thickBo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Y21" s="362"/>
      <c r="AZ21" s="363"/>
      <c r="BA21" s="363"/>
      <c r="BB21" s="363"/>
      <c r="BC21" s="363"/>
      <c r="BD21" s="363"/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/>
      <c r="BS21" s="363"/>
      <c r="BT21" s="363"/>
      <c r="BU21" s="363"/>
      <c r="BV21" s="363"/>
      <c r="BW21" s="363"/>
      <c r="BX21" s="363"/>
      <c r="BY21" s="363"/>
      <c r="BZ21" s="364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R21" s="50"/>
      <c r="ES21" s="50"/>
      <c r="ET21" s="50"/>
      <c r="EU21" s="50"/>
      <c r="EX21" s="50"/>
      <c r="EZ21" s="349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350"/>
    </row>
    <row r="22" spans="1:167" s="49" customFormat="1" ht="10.5" customHeight="1">
      <c r="A22" s="49" t="s">
        <v>47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  <c r="DN22" s="342"/>
      <c r="DO22" s="342"/>
      <c r="DP22" s="342"/>
      <c r="DQ22" s="342"/>
      <c r="DR22" s="342"/>
      <c r="DS22" s="342"/>
      <c r="DT22" s="342"/>
      <c r="DU22" s="342"/>
      <c r="DV22" s="342"/>
      <c r="DW22" s="342"/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/>
      <c r="EJ22" s="342"/>
      <c r="EK22" s="342"/>
      <c r="EL22" s="342"/>
      <c r="ER22" s="50"/>
      <c r="ES22" s="50"/>
      <c r="ET22" s="50"/>
      <c r="EU22" s="50"/>
      <c r="EX22" s="58" t="s">
        <v>213</v>
      </c>
      <c r="EZ22" s="351"/>
      <c r="FA22" s="352"/>
      <c r="FB22" s="352"/>
      <c r="FC22" s="352"/>
      <c r="FD22" s="352"/>
      <c r="FE22" s="352"/>
      <c r="FF22" s="352"/>
      <c r="FG22" s="352"/>
      <c r="FH22" s="352"/>
      <c r="FI22" s="352"/>
      <c r="FJ22" s="352"/>
      <c r="FK22" s="353"/>
    </row>
    <row r="23" spans="1:167" s="49" customFormat="1" ht="10.5" customHeight="1">
      <c r="A23" s="49" t="s">
        <v>48</v>
      </c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1"/>
      <c r="CK23" s="341"/>
      <c r="CL23" s="341"/>
      <c r="CM23" s="341"/>
      <c r="CN23" s="341"/>
      <c r="CO23" s="341"/>
      <c r="CP23" s="341"/>
      <c r="CQ23" s="341"/>
      <c r="CR23" s="341"/>
      <c r="CS23" s="341"/>
      <c r="CT23" s="341"/>
      <c r="CU23" s="341"/>
      <c r="CV23" s="341"/>
      <c r="CW23" s="341"/>
      <c r="CX23" s="341"/>
      <c r="CY23" s="341"/>
      <c r="CZ23" s="341"/>
      <c r="DA23" s="341"/>
      <c r="DB23" s="341"/>
      <c r="DC23" s="341"/>
      <c r="DD23" s="341"/>
      <c r="DE23" s="341"/>
      <c r="DF23" s="341"/>
      <c r="DG23" s="341"/>
      <c r="DH23" s="341"/>
      <c r="DI23" s="341"/>
      <c r="DJ23" s="341"/>
      <c r="DK23" s="341"/>
      <c r="DL23" s="341"/>
      <c r="DM23" s="341"/>
      <c r="DN23" s="341"/>
      <c r="DO23" s="341"/>
      <c r="DP23" s="341"/>
      <c r="DQ23" s="341"/>
      <c r="DR23" s="341"/>
      <c r="DS23" s="341"/>
      <c r="DT23" s="341"/>
      <c r="DU23" s="341"/>
      <c r="DV23" s="341"/>
      <c r="DW23" s="341"/>
      <c r="DX23" s="341"/>
      <c r="DY23" s="341"/>
      <c r="DZ23" s="341"/>
      <c r="EA23" s="341"/>
      <c r="EB23" s="341"/>
      <c r="EC23" s="341"/>
      <c r="ED23" s="341"/>
      <c r="EE23" s="341"/>
      <c r="EF23" s="341"/>
      <c r="EG23" s="341"/>
      <c r="EH23" s="341"/>
      <c r="EI23" s="341"/>
      <c r="EJ23" s="341"/>
      <c r="EK23" s="341"/>
      <c r="EL23" s="341"/>
      <c r="ER23" s="50"/>
      <c r="ES23" s="50"/>
      <c r="ET23" s="50"/>
      <c r="EU23" s="50"/>
      <c r="EX23" s="50"/>
      <c r="EZ23" s="343"/>
      <c r="FA23" s="344"/>
      <c r="FB23" s="344"/>
      <c r="FC23" s="344"/>
      <c r="FD23" s="344"/>
      <c r="FE23" s="344"/>
      <c r="FF23" s="344"/>
      <c r="FG23" s="344"/>
      <c r="FH23" s="344"/>
      <c r="FI23" s="344"/>
      <c r="FJ23" s="344"/>
      <c r="FK23" s="345"/>
    </row>
    <row r="24" spans="1:167" s="49" customFormat="1" ht="10.5" customHeight="1">
      <c r="A24" s="49" t="s">
        <v>49</v>
      </c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/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342"/>
      <c r="EH24" s="342"/>
      <c r="EI24" s="342"/>
      <c r="EJ24" s="342"/>
      <c r="EK24" s="342"/>
      <c r="EL24" s="342"/>
      <c r="ER24" s="50"/>
      <c r="ES24" s="50"/>
      <c r="ET24" s="50"/>
      <c r="EU24" s="50"/>
      <c r="EX24" s="50" t="s">
        <v>50</v>
      </c>
      <c r="EZ24" s="346"/>
      <c r="FA24" s="347"/>
      <c r="FB24" s="347"/>
      <c r="FC24" s="347"/>
      <c r="FD24" s="347"/>
      <c r="FE24" s="347"/>
      <c r="FF24" s="347"/>
      <c r="FG24" s="347"/>
      <c r="FH24" s="347"/>
      <c r="FI24" s="347"/>
      <c r="FJ24" s="347"/>
      <c r="FK24" s="348"/>
    </row>
    <row r="25" spans="1:167" s="49" customFormat="1" ht="10.5" customHeight="1">
      <c r="A25" s="49" t="s">
        <v>48</v>
      </c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CL25" s="341"/>
      <c r="CM25" s="341"/>
      <c r="CN25" s="341"/>
      <c r="CO25" s="341"/>
      <c r="CP25" s="341"/>
      <c r="CQ25" s="341"/>
      <c r="CR25" s="341"/>
      <c r="CS25" s="341"/>
      <c r="CT25" s="341"/>
      <c r="CU25" s="341"/>
      <c r="CV25" s="341"/>
      <c r="CW25" s="341"/>
      <c r="CX25" s="341"/>
      <c r="CY25" s="341"/>
      <c r="CZ25" s="341"/>
      <c r="DA25" s="341"/>
      <c r="DB25" s="341"/>
      <c r="DC25" s="341"/>
      <c r="DD25" s="341"/>
      <c r="DE25" s="341"/>
      <c r="DF25" s="341"/>
      <c r="DG25" s="341"/>
      <c r="DH25" s="341"/>
      <c r="DI25" s="341"/>
      <c r="DJ25" s="341"/>
      <c r="DK25" s="341"/>
      <c r="DL25" s="341"/>
      <c r="DM25" s="341"/>
      <c r="DN25" s="341"/>
      <c r="DO25" s="341"/>
      <c r="DP25" s="341"/>
      <c r="DQ25" s="341"/>
      <c r="DR25" s="341"/>
      <c r="DS25" s="341"/>
      <c r="DT25" s="341"/>
      <c r="DU25" s="341"/>
      <c r="DV25" s="341"/>
      <c r="DW25" s="341"/>
      <c r="DX25" s="341"/>
      <c r="DY25" s="341"/>
      <c r="DZ25" s="341"/>
      <c r="EA25" s="341"/>
      <c r="EB25" s="341"/>
      <c r="EC25" s="341"/>
      <c r="ED25" s="341"/>
      <c r="EE25" s="341"/>
      <c r="EF25" s="341"/>
      <c r="EG25" s="341"/>
      <c r="EH25" s="341"/>
      <c r="EI25" s="341"/>
      <c r="EJ25" s="341"/>
      <c r="EK25" s="341"/>
      <c r="EL25" s="341"/>
      <c r="EN25" s="57"/>
      <c r="EO25" s="57"/>
      <c r="EP25" s="57"/>
      <c r="EQ25" s="57"/>
      <c r="ER25" s="58"/>
      <c r="ES25" s="58"/>
      <c r="ET25" s="58"/>
      <c r="EU25" s="58"/>
      <c r="EW25" s="57"/>
      <c r="EZ25" s="343"/>
      <c r="FA25" s="344"/>
      <c r="FB25" s="344"/>
      <c r="FC25" s="344"/>
      <c r="FD25" s="344"/>
      <c r="FE25" s="344"/>
      <c r="FF25" s="344"/>
      <c r="FG25" s="344"/>
      <c r="FH25" s="344"/>
      <c r="FI25" s="344"/>
      <c r="FJ25" s="344"/>
      <c r="FK25" s="345"/>
    </row>
    <row r="26" spans="1:167" s="49" customFormat="1" ht="10.5" customHeight="1">
      <c r="A26" s="49" t="s">
        <v>214</v>
      </c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/>
      <c r="DH26" s="342"/>
      <c r="DI26" s="342"/>
      <c r="DJ26" s="342"/>
      <c r="DK26" s="342"/>
      <c r="DL26" s="342"/>
      <c r="DM26" s="342"/>
      <c r="DN26" s="342"/>
      <c r="DO26" s="342"/>
      <c r="DP26" s="342"/>
      <c r="DQ26" s="342"/>
      <c r="DR26" s="342"/>
      <c r="DS26" s="342"/>
      <c r="DT26" s="342"/>
      <c r="DU26" s="342"/>
      <c r="DV26" s="342"/>
      <c r="DW26" s="342"/>
      <c r="DX26" s="342"/>
      <c r="DY26" s="342"/>
      <c r="DZ26" s="342"/>
      <c r="EA26" s="342"/>
      <c r="EB26" s="342"/>
      <c r="EC26" s="342"/>
      <c r="ED26" s="342"/>
      <c r="EE26" s="342"/>
      <c r="EF26" s="342"/>
      <c r="EG26" s="342"/>
      <c r="EH26" s="342"/>
      <c r="EI26" s="342"/>
      <c r="EJ26" s="342"/>
      <c r="EK26" s="342"/>
      <c r="EL26" s="342"/>
      <c r="EN26" s="57"/>
      <c r="EO26" s="57"/>
      <c r="EP26" s="57"/>
      <c r="EQ26" s="57"/>
      <c r="ER26" s="58"/>
      <c r="ES26" s="58"/>
      <c r="ET26" s="58"/>
      <c r="EU26" s="58"/>
      <c r="EW26" s="57"/>
      <c r="EX26" s="50" t="s">
        <v>11</v>
      </c>
      <c r="EZ26" s="349"/>
      <c r="FA26" s="262"/>
      <c r="FB26" s="262"/>
      <c r="FC26" s="262"/>
      <c r="FD26" s="262"/>
      <c r="FE26" s="262"/>
      <c r="FF26" s="262"/>
      <c r="FG26" s="262"/>
      <c r="FH26" s="262"/>
      <c r="FI26" s="262"/>
      <c r="FJ26" s="262"/>
      <c r="FK26" s="350"/>
    </row>
    <row r="27" spans="1:167" s="49" customFormat="1" ht="10.5" customHeight="1">
      <c r="A27" s="49" t="s">
        <v>51</v>
      </c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57"/>
      <c r="EK27" s="57"/>
      <c r="EL27" s="57"/>
      <c r="EM27" s="57"/>
      <c r="EN27" s="57"/>
      <c r="EO27" s="57"/>
      <c r="EP27" s="57"/>
      <c r="EQ27" s="57"/>
      <c r="ER27" s="58"/>
      <c r="ES27" s="58"/>
      <c r="ET27" s="58"/>
      <c r="EU27" s="58"/>
      <c r="EW27" s="57"/>
      <c r="EX27" s="50" t="s">
        <v>12</v>
      </c>
      <c r="EZ27" s="346"/>
      <c r="FA27" s="347"/>
      <c r="FB27" s="347"/>
      <c r="FC27" s="347"/>
      <c r="FD27" s="347"/>
      <c r="FE27" s="347"/>
      <c r="FF27" s="347"/>
      <c r="FG27" s="347"/>
      <c r="FH27" s="347"/>
      <c r="FI27" s="347"/>
      <c r="FJ27" s="347"/>
      <c r="FK27" s="348"/>
    </row>
    <row r="28" spans="12:167" s="49" customFormat="1" ht="10.5" customHeight="1" thickBot="1"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57"/>
      <c r="EK28" s="57"/>
      <c r="EL28" s="57"/>
      <c r="EM28" s="57"/>
      <c r="EN28" s="57"/>
      <c r="EO28" s="57"/>
      <c r="EP28" s="57"/>
      <c r="EQ28" s="57"/>
      <c r="ER28" s="58"/>
      <c r="ES28" s="58"/>
      <c r="ET28" s="58"/>
      <c r="EU28" s="58"/>
      <c r="EW28" s="57"/>
      <c r="EX28" s="50" t="s">
        <v>52</v>
      </c>
      <c r="EZ28" s="318"/>
      <c r="FA28" s="319"/>
      <c r="FB28" s="319"/>
      <c r="FC28" s="319"/>
      <c r="FD28" s="319"/>
      <c r="FE28" s="319"/>
      <c r="FF28" s="319"/>
      <c r="FG28" s="319"/>
      <c r="FH28" s="319"/>
      <c r="FI28" s="319"/>
      <c r="FJ28" s="319"/>
      <c r="FK28" s="320"/>
    </row>
    <row r="29" spans="12:167" s="48" customFormat="1" ht="10.5" customHeight="1" thickBot="1">
      <c r="L29" s="271" t="s">
        <v>53</v>
      </c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3"/>
      <c r="EK29" s="63"/>
      <c r="EL29" s="63"/>
      <c r="EM29" s="63"/>
      <c r="EN29" s="63"/>
      <c r="EO29" s="63"/>
      <c r="EP29" s="63"/>
      <c r="EQ29" s="63"/>
      <c r="ER29" s="64"/>
      <c r="ES29" s="64"/>
      <c r="ET29" s="64"/>
      <c r="EU29" s="64"/>
      <c r="EW29" s="63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</row>
    <row r="30" spans="50:167" s="49" customFormat="1" ht="12" thickBot="1">
      <c r="AX30" s="112"/>
      <c r="AY30" s="112"/>
      <c r="AZ30" s="112"/>
      <c r="BA30" s="112"/>
      <c r="BB30" s="112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CB30" s="61"/>
      <c r="CC30" s="61"/>
      <c r="CD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I30" s="61"/>
      <c r="EL30" s="58" t="s">
        <v>197</v>
      </c>
      <c r="EN30" s="321"/>
      <c r="EO30" s="322"/>
      <c r="EP30" s="322"/>
      <c r="EQ30" s="322"/>
      <c r="ER30" s="322"/>
      <c r="ES30" s="322"/>
      <c r="ET30" s="322"/>
      <c r="EU30" s="322"/>
      <c r="EV30" s="322"/>
      <c r="EW30" s="322"/>
      <c r="EX30" s="322"/>
      <c r="EY30" s="322"/>
      <c r="EZ30" s="322"/>
      <c r="FA30" s="322"/>
      <c r="FB30" s="322"/>
      <c r="FC30" s="322"/>
      <c r="FD30" s="322"/>
      <c r="FE30" s="322"/>
      <c r="FF30" s="322"/>
      <c r="FG30" s="322"/>
      <c r="FH30" s="322"/>
      <c r="FI30" s="322"/>
      <c r="FJ30" s="322"/>
      <c r="FK30" s="323"/>
    </row>
    <row r="31" spans="1:167" s="49" customFormat="1" ht="4.5" customHeight="1">
      <c r="A31" s="52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57"/>
      <c r="EK31" s="57"/>
      <c r="EL31" s="57"/>
      <c r="EM31" s="57"/>
      <c r="EN31" s="57"/>
      <c r="EO31" s="57"/>
      <c r="EP31" s="57"/>
      <c r="EQ31" s="57"/>
      <c r="ER31" s="58"/>
      <c r="ES31" s="58"/>
      <c r="ET31" s="58"/>
      <c r="EU31" s="58"/>
      <c r="EW31" s="57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</row>
    <row r="32" spans="1:167" s="49" customFormat="1" ht="10.5" customHeight="1">
      <c r="A32" s="324" t="s">
        <v>54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6" t="s">
        <v>55</v>
      </c>
      <c r="AF32" s="325"/>
      <c r="AG32" s="325"/>
      <c r="AH32" s="325"/>
      <c r="AI32" s="325"/>
      <c r="AJ32" s="325"/>
      <c r="AK32" s="325"/>
      <c r="AL32" s="325"/>
      <c r="AM32" s="325"/>
      <c r="AN32" s="325"/>
      <c r="AO32" s="327" t="s">
        <v>215</v>
      </c>
      <c r="AP32" s="328"/>
      <c r="AQ32" s="328"/>
      <c r="AR32" s="328"/>
      <c r="AS32" s="328"/>
      <c r="AT32" s="328"/>
      <c r="AU32" s="328"/>
      <c r="AV32" s="328"/>
      <c r="AW32" s="328"/>
      <c r="AX32" s="328"/>
      <c r="AY32" s="326" t="s">
        <v>216</v>
      </c>
      <c r="AZ32" s="325"/>
      <c r="BA32" s="325"/>
      <c r="BB32" s="325"/>
      <c r="BC32" s="325"/>
      <c r="BD32" s="325"/>
      <c r="BE32" s="325"/>
      <c r="BF32" s="325"/>
      <c r="BG32" s="325"/>
      <c r="BH32" s="325"/>
      <c r="BI32" s="329" t="s">
        <v>56</v>
      </c>
      <c r="BJ32" s="330"/>
      <c r="BK32" s="330"/>
      <c r="BL32" s="330"/>
      <c r="BM32" s="330"/>
      <c r="BN32" s="330"/>
      <c r="BO32" s="330"/>
      <c r="BP32" s="330"/>
      <c r="BQ32" s="330"/>
      <c r="BR32" s="330"/>
      <c r="BS32" s="330"/>
      <c r="BT32" s="330"/>
      <c r="BU32" s="330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/>
      <c r="CF32" s="330"/>
      <c r="CG32" s="330"/>
      <c r="CH32" s="330"/>
      <c r="CI32" s="330"/>
      <c r="CJ32" s="330"/>
      <c r="CK32" s="330"/>
      <c r="CL32" s="330"/>
      <c r="CM32" s="331"/>
      <c r="CN32" s="332" t="s">
        <v>217</v>
      </c>
      <c r="CO32" s="333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33"/>
      <c r="DA32" s="333"/>
      <c r="DB32" s="333"/>
      <c r="DC32" s="333"/>
      <c r="DD32" s="333"/>
      <c r="DE32" s="333"/>
      <c r="DF32" s="333"/>
      <c r="DG32" s="333"/>
      <c r="DH32" s="333"/>
      <c r="DI32" s="333"/>
      <c r="DJ32" s="333"/>
      <c r="DK32" s="333"/>
      <c r="DL32" s="333"/>
      <c r="DM32" s="333"/>
      <c r="DN32" s="333"/>
      <c r="DO32" s="334"/>
      <c r="DP32" s="307" t="s">
        <v>57</v>
      </c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08"/>
      <c r="EV32" s="308"/>
      <c r="EW32" s="308"/>
      <c r="EX32" s="308"/>
      <c r="EY32" s="308"/>
      <c r="EZ32" s="308"/>
      <c r="FA32" s="308"/>
      <c r="FB32" s="308"/>
      <c r="FC32" s="308"/>
      <c r="FD32" s="308"/>
      <c r="FE32" s="308"/>
      <c r="FF32" s="308"/>
      <c r="FG32" s="308"/>
      <c r="FH32" s="308"/>
      <c r="FI32" s="308"/>
      <c r="FJ32" s="308"/>
      <c r="FK32" s="308"/>
    </row>
    <row r="33" spans="1:167" s="49" customFormat="1" ht="10.5" customHeight="1">
      <c r="A33" s="324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6"/>
      <c r="AF33" s="325"/>
      <c r="AG33" s="325"/>
      <c r="AH33" s="325"/>
      <c r="AI33" s="325"/>
      <c r="AJ33" s="325"/>
      <c r="AK33" s="325"/>
      <c r="AL33" s="325"/>
      <c r="AM33" s="325"/>
      <c r="AN33" s="325"/>
      <c r="AO33" s="327"/>
      <c r="AP33" s="328"/>
      <c r="AQ33" s="328"/>
      <c r="AR33" s="328"/>
      <c r="AS33" s="328"/>
      <c r="AT33" s="328"/>
      <c r="AU33" s="328"/>
      <c r="AV33" s="328"/>
      <c r="AW33" s="328"/>
      <c r="AX33" s="328"/>
      <c r="AY33" s="326"/>
      <c r="AZ33" s="325"/>
      <c r="BA33" s="325"/>
      <c r="BB33" s="325"/>
      <c r="BC33" s="325"/>
      <c r="BD33" s="325"/>
      <c r="BE33" s="325"/>
      <c r="BF33" s="325"/>
      <c r="BG33" s="325"/>
      <c r="BH33" s="325"/>
      <c r="BI33" s="313" t="s">
        <v>58</v>
      </c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314"/>
      <c r="BX33" s="314"/>
      <c r="BY33" s="314"/>
      <c r="BZ33" s="314"/>
      <c r="CA33" s="314"/>
      <c r="CB33" s="314"/>
      <c r="CC33" s="314"/>
      <c r="CD33" s="314"/>
      <c r="CE33" s="314"/>
      <c r="CF33" s="314"/>
      <c r="CG33" s="314"/>
      <c r="CH33" s="314"/>
      <c r="CI33" s="314"/>
      <c r="CJ33" s="314"/>
      <c r="CK33" s="314"/>
      <c r="CL33" s="314"/>
      <c r="CM33" s="315"/>
      <c r="CN33" s="335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36"/>
      <c r="DJ33" s="336"/>
      <c r="DK33" s="336"/>
      <c r="DL33" s="336"/>
      <c r="DM33" s="336"/>
      <c r="DN33" s="336"/>
      <c r="DO33" s="337"/>
      <c r="DP33" s="309"/>
      <c r="DQ33" s="310"/>
      <c r="DR33" s="310"/>
      <c r="DS33" s="310"/>
      <c r="DT33" s="310"/>
      <c r="DU33" s="310"/>
      <c r="DV33" s="310"/>
      <c r="DW33" s="310"/>
      <c r="DX33" s="310"/>
      <c r="DY33" s="310"/>
      <c r="DZ33" s="310"/>
      <c r="EA33" s="310"/>
      <c r="EB33" s="310"/>
      <c r="EC33" s="310"/>
      <c r="ED33" s="310"/>
      <c r="EE33" s="310"/>
      <c r="EF33" s="310"/>
      <c r="EG33" s="310"/>
      <c r="EH33" s="310"/>
      <c r="EI33" s="310"/>
      <c r="EJ33" s="310"/>
      <c r="EK33" s="310"/>
      <c r="EL33" s="310"/>
      <c r="EM33" s="310"/>
      <c r="EN33" s="310"/>
      <c r="EO33" s="310"/>
      <c r="EP33" s="310"/>
      <c r="EQ33" s="310"/>
      <c r="ER33" s="310"/>
      <c r="ES33" s="310"/>
      <c r="ET33" s="310"/>
      <c r="EU33" s="310"/>
      <c r="EV33" s="310"/>
      <c r="EW33" s="310"/>
      <c r="EX33" s="310"/>
      <c r="EY33" s="310"/>
      <c r="EZ33" s="310"/>
      <c r="FA33" s="310"/>
      <c r="FB33" s="310"/>
      <c r="FC33" s="310"/>
      <c r="FD33" s="310"/>
      <c r="FE33" s="310"/>
      <c r="FF33" s="310"/>
      <c r="FG33" s="310"/>
      <c r="FH33" s="310"/>
      <c r="FI33" s="310"/>
      <c r="FJ33" s="310"/>
      <c r="FK33" s="310"/>
    </row>
    <row r="34" spans="1:167" s="67" customFormat="1" ht="10.5" customHeight="1">
      <c r="A34" s="324"/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5"/>
      <c r="AZ34" s="325"/>
      <c r="BA34" s="325"/>
      <c r="BB34" s="325"/>
      <c r="BC34" s="325"/>
      <c r="BD34" s="325"/>
      <c r="BE34" s="325"/>
      <c r="BF34" s="325"/>
      <c r="BG34" s="325"/>
      <c r="BH34" s="325"/>
      <c r="BI34" s="113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50" t="s">
        <v>59</v>
      </c>
      <c r="CB34" s="263"/>
      <c r="CC34" s="263"/>
      <c r="CD34" s="263"/>
      <c r="CE34" s="49" t="s">
        <v>3</v>
      </c>
      <c r="CF34" s="49"/>
      <c r="CG34" s="49"/>
      <c r="CH34" s="49"/>
      <c r="CI34" s="49"/>
      <c r="CJ34" s="49"/>
      <c r="CK34" s="49"/>
      <c r="CL34" s="49"/>
      <c r="CM34" s="114"/>
      <c r="CN34" s="335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336"/>
      <c r="DK34" s="336"/>
      <c r="DL34" s="336"/>
      <c r="DM34" s="336"/>
      <c r="DN34" s="336"/>
      <c r="DO34" s="337"/>
      <c r="DP34" s="309"/>
      <c r="DQ34" s="310"/>
      <c r="DR34" s="310"/>
      <c r="DS34" s="310"/>
      <c r="DT34" s="310"/>
      <c r="DU34" s="310"/>
      <c r="DV34" s="310"/>
      <c r="DW34" s="310"/>
      <c r="DX34" s="310"/>
      <c r="DY34" s="310"/>
      <c r="DZ34" s="310"/>
      <c r="EA34" s="310"/>
      <c r="EB34" s="310"/>
      <c r="EC34" s="310"/>
      <c r="ED34" s="310"/>
      <c r="EE34" s="310"/>
      <c r="EF34" s="310"/>
      <c r="EG34" s="310"/>
      <c r="EH34" s="310"/>
      <c r="EI34" s="310"/>
      <c r="EJ34" s="310"/>
      <c r="EK34" s="310"/>
      <c r="EL34" s="310"/>
      <c r="EM34" s="310"/>
      <c r="EN34" s="310"/>
      <c r="EO34" s="310"/>
      <c r="EP34" s="310"/>
      <c r="EQ34" s="310"/>
      <c r="ER34" s="310"/>
      <c r="ES34" s="310"/>
      <c r="ET34" s="310"/>
      <c r="EU34" s="310"/>
      <c r="EV34" s="310"/>
      <c r="EW34" s="310"/>
      <c r="EX34" s="310"/>
      <c r="EY34" s="310"/>
      <c r="EZ34" s="310"/>
      <c r="FA34" s="310"/>
      <c r="FB34" s="310"/>
      <c r="FC34" s="310"/>
      <c r="FD34" s="310"/>
      <c r="FE34" s="310"/>
      <c r="FF34" s="310"/>
      <c r="FG34" s="310"/>
      <c r="FH34" s="310"/>
      <c r="FI34" s="310"/>
      <c r="FJ34" s="310"/>
      <c r="FK34" s="310"/>
    </row>
    <row r="35" spans="1:167" s="67" customFormat="1" ht="3" customHeight="1">
      <c r="A35" s="324"/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68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70"/>
      <c r="CN35" s="338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40"/>
      <c r="DP35" s="311"/>
      <c r="DQ35" s="312"/>
      <c r="DR35" s="312"/>
      <c r="DS35" s="312"/>
      <c r="DT35" s="312"/>
      <c r="DU35" s="312"/>
      <c r="DV35" s="312"/>
      <c r="DW35" s="312"/>
      <c r="DX35" s="312"/>
      <c r="DY35" s="312"/>
      <c r="DZ35" s="312"/>
      <c r="EA35" s="312"/>
      <c r="EB35" s="312"/>
      <c r="EC35" s="312"/>
      <c r="ED35" s="312"/>
      <c r="EE35" s="312"/>
      <c r="EF35" s="312"/>
      <c r="EG35" s="312"/>
      <c r="EH35" s="312"/>
      <c r="EI35" s="312"/>
      <c r="EJ35" s="312"/>
      <c r="EK35" s="312"/>
      <c r="EL35" s="312"/>
      <c r="EM35" s="312"/>
      <c r="EN35" s="312"/>
      <c r="EO35" s="312"/>
      <c r="EP35" s="312"/>
      <c r="EQ35" s="312"/>
      <c r="ER35" s="312"/>
      <c r="ES35" s="312"/>
      <c r="ET35" s="312"/>
      <c r="EU35" s="312"/>
      <c r="EV35" s="312"/>
      <c r="EW35" s="312"/>
      <c r="EX35" s="312"/>
      <c r="EY35" s="312"/>
      <c r="EZ35" s="312"/>
      <c r="FA35" s="312"/>
      <c r="FB35" s="312"/>
      <c r="FC35" s="312"/>
      <c r="FD35" s="312"/>
      <c r="FE35" s="312"/>
      <c r="FF35" s="312"/>
      <c r="FG35" s="312"/>
      <c r="FH35" s="312"/>
      <c r="FI35" s="312"/>
      <c r="FJ35" s="312"/>
      <c r="FK35" s="312"/>
    </row>
    <row r="36" spans="1:167" s="67" customFormat="1" ht="24" customHeight="1">
      <c r="A36" s="324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8"/>
      <c r="AP36" s="328"/>
      <c r="AQ36" s="328"/>
      <c r="AR36" s="328"/>
      <c r="AS36" s="328"/>
      <c r="AT36" s="328"/>
      <c r="AU36" s="328"/>
      <c r="AV36" s="328"/>
      <c r="AW36" s="328"/>
      <c r="AX36" s="328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05" t="s">
        <v>60</v>
      </c>
      <c r="BJ36" s="305"/>
      <c r="BK36" s="305"/>
      <c r="BL36" s="305"/>
      <c r="BM36" s="305"/>
      <c r="BN36" s="305"/>
      <c r="BO36" s="305"/>
      <c r="BP36" s="305"/>
      <c r="BQ36" s="305"/>
      <c r="BR36" s="305"/>
      <c r="BS36" s="305" t="s">
        <v>61</v>
      </c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16" t="s">
        <v>60</v>
      </c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04"/>
      <c r="DB36" s="316" t="s">
        <v>61</v>
      </c>
      <c r="DC36" s="317"/>
      <c r="DD36" s="317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04"/>
      <c r="DP36" s="305" t="s">
        <v>62</v>
      </c>
      <c r="DQ36" s="305"/>
      <c r="DR36" s="305"/>
      <c r="DS36" s="305"/>
      <c r="DT36" s="305"/>
      <c r="DU36" s="305"/>
      <c r="DV36" s="305"/>
      <c r="DW36" s="305"/>
      <c r="DX36" s="305"/>
      <c r="DY36" s="305"/>
      <c r="DZ36" s="305"/>
      <c r="EA36" s="305"/>
      <c r="EB36" s="305"/>
      <c r="EC36" s="305"/>
      <c r="ED36" s="305"/>
      <c r="EE36" s="305"/>
      <c r="EF36" s="305"/>
      <c r="EG36" s="305"/>
      <c r="EH36" s="305"/>
      <c r="EI36" s="305"/>
      <c r="EJ36" s="305"/>
      <c r="EK36" s="305"/>
      <c r="EL36" s="305"/>
      <c r="EM36" s="305"/>
      <c r="EN36" s="305" t="s">
        <v>63</v>
      </c>
      <c r="EO36" s="305"/>
      <c r="EP36" s="305"/>
      <c r="EQ36" s="305"/>
      <c r="ER36" s="305"/>
      <c r="ES36" s="305"/>
      <c r="ET36" s="305"/>
      <c r="EU36" s="305"/>
      <c r="EV36" s="305"/>
      <c r="EW36" s="305"/>
      <c r="EX36" s="305"/>
      <c r="EY36" s="305"/>
      <c r="EZ36" s="305"/>
      <c r="FA36" s="305"/>
      <c r="FB36" s="305"/>
      <c r="FC36" s="305"/>
      <c r="FD36" s="305"/>
      <c r="FE36" s="305"/>
      <c r="FF36" s="305"/>
      <c r="FG36" s="305"/>
      <c r="FH36" s="305"/>
      <c r="FI36" s="305"/>
      <c r="FJ36" s="305"/>
      <c r="FK36" s="316"/>
    </row>
    <row r="37" spans="1:167" s="49" customFormat="1" ht="10.5" customHeight="1" thickBot="1">
      <c r="A37" s="304">
        <v>1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6">
        <v>2</v>
      </c>
      <c r="AF37" s="306"/>
      <c r="AG37" s="306"/>
      <c r="AH37" s="306"/>
      <c r="AI37" s="306"/>
      <c r="AJ37" s="306"/>
      <c r="AK37" s="306"/>
      <c r="AL37" s="306"/>
      <c r="AM37" s="306"/>
      <c r="AN37" s="306"/>
      <c r="AO37" s="306">
        <v>3</v>
      </c>
      <c r="AP37" s="306"/>
      <c r="AQ37" s="306"/>
      <c r="AR37" s="306"/>
      <c r="AS37" s="306"/>
      <c r="AT37" s="306"/>
      <c r="AU37" s="306"/>
      <c r="AV37" s="306"/>
      <c r="AW37" s="306"/>
      <c r="AX37" s="306"/>
      <c r="AY37" s="306">
        <v>4</v>
      </c>
      <c r="AZ37" s="306"/>
      <c r="BA37" s="306"/>
      <c r="BB37" s="306"/>
      <c r="BC37" s="306"/>
      <c r="BD37" s="306"/>
      <c r="BE37" s="306"/>
      <c r="BF37" s="306"/>
      <c r="BG37" s="306"/>
      <c r="BH37" s="306"/>
      <c r="BI37" s="297">
        <v>5</v>
      </c>
      <c r="BJ37" s="297"/>
      <c r="BK37" s="297"/>
      <c r="BL37" s="297"/>
      <c r="BM37" s="297"/>
      <c r="BN37" s="297"/>
      <c r="BO37" s="297"/>
      <c r="BP37" s="297"/>
      <c r="BQ37" s="297"/>
      <c r="BR37" s="297"/>
      <c r="BS37" s="306">
        <v>6</v>
      </c>
      <c r="BT37" s="306"/>
      <c r="BU37" s="306"/>
      <c r="BV37" s="306"/>
      <c r="BW37" s="306"/>
      <c r="BX37" s="306"/>
      <c r="BY37" s="306"/>
      <c r="BZ37" s="306"/>
      <c r="CA37" s="306"/>
      <c r="CB37" s="306"/>
      <c r="CC37" s="306"/>
      <c r="CD37" s="306"/>
      <c r="CE37" s="306"/>
      <c r="CF37" s="306"/>
      <c r="CG37" s="306"/>
      <c r="CH37" s="306"/>
      <c r="CI37" s="306"/>
      <c r="CJ37" s="306"/>
      <c r="CK37" s="306"/>
      <c r="CL37" s="306"/>
      <c r="CM37" s="306"/>
      <c r="CN37" s="297">
        <v>7</v>
      </c>
      <c r="CO37" s="297"/>
      <c r="CP37" s="297"/>
      <c r="CQ37" s="297"/>
      <c r="CR37" s="297"/>
      <c r="CS37" s="297"/>
      <c r="CT37" s="297"/>
      <c r="CU37" s="297"/>
      <c r="CV37" s="297"/>
      <c r="CW37" s="297"/>
      <c r="CX37" s="297"/>
      <c r="CY37" s="297"/>
      <c r="CZ37" s="297"/>
      <c r="DA37" s="297"/>
      <c r="DB37" s="297">
        <v>8</v>
      </c>
      <c r="DC37" s="297"/>
      <c r="DD37" s="297"/>
      <c r="DE37" s="297"/>
      <c r="DF37" s="297"/>
      <c r="DG37" s="297"/>
      <c r="DH37" s="297"/>
      <c r="DI37" s="297"/>
      <c r="DJ37" s="297"/>
      <c r="DK37" s="297"/>
      <c r="DL37" s="297"/>
      <c r="DM37" s="297"/>
      <c r="DN37" s="297"/>
      <c r="DO37" s="297"/>
      <c r="DP37" s="297">
        <v>9</v>
      </c>
      <c r="DQ37" s="297"/>
      <c r="DR37" s="297"/>
      <c r="DS37" s="297"/>
      <c r="DT37" s="297"/>
      <c r="DU37" s="297"/>
      <c r="DV37" s="297"/>
      <c r="DW37" s="297"/>
      <c r="DX37" s="297"/>
      <c r="DY37" s="297"/>
      <c r="DZ37" s="297"/>
      <c r="EA37" s="297"/>
      <c r="EB37" s="297"/>
      <c r="EC37" s="297"/>
      <c r="ED37" s="297"/>
      <c r="EE37" s="297"/>
      <c r="EF37" s="297"/>
      <c r="EG37" s="297"/>
      <c r="EH37" s="297"/>
      <c r="EI37" s="297"/>
      <c r="EJ37" s="297"/>
      <c r="EK37" s="297"/>
      <c r="EL37" s="297"/>
      <c r="EM37" s="297"/>
      <c r="EN37" s="297">
        <v>10</v>
      </c>
      <c r="EO37" s="297"/>
      <c r="EP37" s="297"/>
      <c r="EQ37" s="297"/>
      <c r="ER37" s="297"/>
      <c r="ES37" s="297"/>
      <c r="ET37" s="297"/>
      <c r="EU37" s="297"/>
      <c r="EV37" s="297"/>
      <c r="EW37" s="297"/>
      <c r="EX37" s="297"/>
      <c r="EY37" s="297"/>
      <c r="EZ37" s="297"/>
      <c r="FA37" s="297"/>
      <c r="FB37" s="297"/>
      <c r="FC37" s="297"/>
      <c r="FD37" s="297"/>
      <c r="FE37" s="297"/>
      <c r="FF37" s="297"/>
      <c r="FG37" s="297"/>
      <c r="FH37" s="297"/>
      <c r="FI37" s="297"/>
      <c r="FJ37" s="297"/>
      <c r="FK37" s="298"/>
    </row>
    <row r="38" spans="1:167" s="49" customFormat="1" ht="11.25" customHeight="1">
      <c r="A38" s="299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1"/>
      <c r="AE38" s="302"/>
      <c r="AF38" s="289"/>
      <c r="AG38" s="289"/>
      <c r="AH38" s="289"/>
      <c r="AI38" s="289"/>
      <c r="AJ38" s="289"/>
      <c r="AK38" s="289"/>
      <c r="AL38" s="289"/>
      <c r="AM38" s="289"/>
      <c r="AN38" s="289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  <c r="CH38" s="290"/>
      <c r="CI38" s="290"/>
      <c r="CJ38" s="290"/>
      <c r="CK38" s="290"/>
      <c r="CL38" s="290"/>
      <c r="CM38" s="290"/>
      <c r="CN38" s="289"/>
      <c r="CO38" s="289"/>
      <c r="CP38" s="289"/>
      <c r="CQ38" s="289"/>
      <c r="CR38" s="289"/>
      <c r="CS38" s="289"/>
      <c r="CT38" s="289"/>
      <c r="CU38" s="289"/>
      <c r="CV38" s="289"/>
      <c r="CW38" s="289"/>
      <c r="CX38" s="289"/>
      <c r="CY38" s="289"/>
      <c r="CZ38" s="289"/>
      <c r="DA38" s="289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0"/>
      <c r="DO38" s="290"/>
      <c r="DP38" s="290"/>
      <c r="DQ38" s="290"/>
      <c r="DR38" s="290"/>
      <c r="DS38" s="290"/>
      <c r="DT38" s="290"/>
      <c r="DU38" s="290"/>
      <c r="DV38" s="290"/>
      <c r="DW38" s="290"/>
      <c r="DX38" s="290"/>
      <c r="DY38" s="290"/>
      <c r="DZ38" s="290"/>
      <c r="EA38" s="290"/>
      <c r="EB38" s="290"/>
      <c r="EC38" s="290"/>
      <c r="ED38" s="290"/>
      <c r="EE38" s="290"/>
      <c r="EF38" s="290"/>
      <c r="EG38" s="290"/>
      <c r="EH38" s="290"/>
      <c r="EI38" s="290"/>
      <c r="EJ38" s="290"/>
      <c r="EK38" s="290"/>
      <c r="EL38" s="290"/>
      <c r="EM38" s="290"/>
      <c r="EN38" s="290"/>
      <c r="EO38" s="290"/>
      <c r="EP38" s="290"/>
      <c r="EQ38" s="290"/>
      <c r="ER38" s="290"/>
      <c r="ES38" s="290"/>
      <c r="ET38" s="290"/>
      <c r="EU38" s="290"/>
      <c r="EV38" s="290"/>
      <c r="EW38" s="290"/>
      <c r="EX38" s="290"/>
      <c r="EY38" s="290"/>
      <c r="EZ38" s="290"/>
      <c r="FA38" s="290"/>
      <c r="FB38" s="290"/>
      <c r="FC38" s="290"/>
      <c r="FD38" s="290"/>
      <c r="FE38" s="290"/>
      <c r="FF38" s="290"/>
      <c r="FG38" s="290"/>
      <c r="FH38" s="290"/>
      <c r="FI38" s="290"/>
      <c r="FJ38" s="290"/>
      <c r="FK38" s="291"/>
    </row>
    <row r="39" spans="1:167" s="49" customFormat="1" ht="11.25" customHeight="1" thickBot="1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3"/>
      <c r="AE39" s="294"/>
      <c r="AF39" s="295"/>
      <c r="AG39" s="295"/>
      <c r="AH39" s="295"/>
      <c r="AI39" s="295"/>
      <c r="AJ39" s="295"/>
      <c r="AK39" s="295"/>
      <c r="AL39" s="295"/>
      <c r="AM39" s="295"/>
      <c r="AN39" s="295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80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0"/>
      <c r="DN39" s="280"/>
      <c r="DO39" s="280"/>
      <c r="DP39" s="280"/>
      <c r="DQ39" s="280"/>
      <c r="DR39" s="280"/>
      <c r="DS39" s="280"/>
      <c r="DT39" s="280"/>
      <c r="DU39" s="280"/>
      <c r="DV39" s="280"/>
      <c r="DW39" s="280"/>
      <c r="DX39" s="280"/>
      <c r="DY39" s="280"/>
      <c r="DZ39" s="280"/>
      <c r="EA39" s="280"/>
      <c r="EB39" s="280"/>
      <c r="EC39" s="280"/>
      <c r="ED39" s="280"/>
      <c r="EE39" s="280"/>
      <c r="EF39" s="280"/>
      <c r="EG39" s="280"/>
      <c r="EH39" s="280"/>
      <c r="EI39" s="280"/>
      <c r="EJ39" s="280"/>
      <c r="EK39" s="280"/>
      <c r="EL39" s="280"/>
      <c r="EM39" s="280"/>
      <c r="EN39" s="280"/>
      <c r="EO39" s="280"/>
      <c r="EP39" s="280"/>
      <c r="EQ39" s="280"/>
      <c r="ER39" s="280"/>
      <c r="ES39" s="280"/>
      <c r="ET39" s="280"/>
      <c r="EU39" s="280"/>
      <c r="EV39" s="280"/>
      <c r="EW39" s="280"/>
      <c r="EX39" s="280"/>
      <c r="EY39" s="280"/>
      <c r="EZ39" s="280"/>
      <c r="FA39" s="280"/>
      <c r="FB39" s="280"/>
      <c r="FC39" s="280"/>
      <c r="FD39" s="280"/>
      <c r="FE39" s="280"/>
      <c r="FF39" s="280"/>
      <c r="FG39" s="280"/>
      <c r="FH39" s="280"/>
      <c r="FI39" s="280"/>
      <c r="FJ39" s="280"/>
      <c r="FK39" s="281"/>
    </row>
    <row r="40" spans="69:167" s="57" customFormat="1" ht="12" customHeight="1" thickBot="1">
      <c r="BQ40" s="58" t="s">
        <v>22</v>
      </c>
      <c r="BS40" s="282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4"/>
      <c r="CN40" s="285" t="s">
        <v>218</v>
      </c>
      <c r="CO40" s="285"/>
      <c r="CP40" s="285"/>
      <c r="CQ40" s="285"/>
      <c r="CR40" s="285"/>
      <c r="CS40" s="285"/>
      <c r="CT40" s="285"/>
      <c r="CU40" s="285"/>
      <c r="CV40" s="285"/>
      <c r="CW40" s="285"/>
      <c r="CX40" s="285"/>
      <c r="CY40" s="285"/>
      <c r="CZ40" s="285"/>
      <c r="DA40" s="285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6"/>
      <c r="DN40" s="286"/>
      <c r="DO40" s="286"/>
      <c r="DP40" s="287"/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/>
      <c r="ED40" s="287"/>
      <c r="EE40" s="287"/>
      <c r="EF40" s="287"/>
      <c r="EG40" s="287"/>
      <c r="EH40" s="287"/>
      <c r="EI40" s="287"/>
      <c r="EJ40" s="287"/>
      <c r="EK40" s="287"/>
      <c r="EL40" s="287"/>
      <c r="EM40" s="287"/>
      <c r="EN40" s="287"/>
      <c r="EO40" s="287"/>
      <c r="EP40" s="287"/>
      <c r="EQ40" s="287"/>
      <c r="ER40" s="287"/>
      <c r="ES40" s="287"/>
      <c r="ET40" s="287"/>
      <c r="EU40" s="287"/>
      <c r="EV40" s="287"/>
      <c r="EW40" s="287"/>
      <c r="EX40" s="287"/>
      <c r="EY40" s="287"/>
      <c r="EZ40" s="287"/>
      <c r="FA40" s="287"/>
      <c r="FB40" s="287"/>
      <c r="FC40" s="287"/>
      <c r="FD40" s="287"/>
      <c r="FE40" s="287"/>
      <c r="FF40" s="287"/>
      <c r="FG40" s="287"/>
      <c r="FH40" s="287"/>
      <c r="FI40" s="287"/>
      <c r="FJ40" s="287"/>
      <c r="FK40" s="288"/>
    </row>
    <row r="41" ht="4.5" customHeight="1" thickBot="1"/>
    <row r="42" spans="150:167" s="49" customFormat="1" ht="10.5" customHeight="1">
      <c r="ET42" s="50"/>
      <c r="EU42" s="50"/>
      <c r="EX42" s="50" t="s">
        <v>64</v>
      </c>
      <c r="EZ42" s="273"/>
      <c r="FA42" s="274"/>
      <c r="FB42" s="274"/>
      <c r="FC42" s="274"/>
      <c r="FD42" s="274"/>
      <c r="FE42" s="274"/>
      <c r="FF42" s="274"/>
      <c r="FG42" s="274"/>
      <c r="FH42" s="274"/>
      <c r="FI42" s="274"/>
      <c r="FJ42" s="274"/>
      <c r="FK42" s="275"/>
    </row>
    <row r="43" spans="1:167" s="49" customFormat="1" ht="10.5" customHeight="1" thickBot="1">
      <c r="A43" s="49" t="s">
        <v>65</v>
      </c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ET43" s="50"/>
      <c r="EU43" s="50"/>
      <c r="EW43" s="57"/>
      <c r="EX43" s="50" t="s">
        <v>66</v>
      </c>
      <c r="EZ43" s="276"/>
      <c r="FA43" s="277"/>
      <c r="FB43" s="277"/>
      <c r="FC43" s="277"/>
      <c r="FD43" s="277"/>
      <c r="FE43" s="277"/>
      <c r="FF43" s="277"/>
      <c r="FG43" s="277"/>
      <c r="FH43" s="277"/>
      <c r="FI43" s="277"/>
      <c r="FJ43" s="277"/>
      <c r="FK43" s="278"/>
    </row>
    <row r="44" spans="14:58" s="48" customFormat="1" ht="10.5" customHeight="1" thickBot="1">
      <c r="N44" s="271" t="s">
        <v>6</v>
      </c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H44" s="272" t="s">
        <v>7</v>
      </c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</row>
    <row r="45" spans="1:167" ht="10.5" customHeight="1">
      <c r="A45" s="49" t="s">
        <v>219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X45" s="267" t="s">
        <v>67</v>
      </c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  <c r="DO45" s="268"/>
      <c r="DP45" s="268"/>
      <c r="DQ45" s="268"/>
      <c r="DR45" s="268"/>
      <c r="DS45" s="268"/>
      <c r="DT45" s="268"/>
      <c r="DU45" s="268"/>
      <c r="DV45" s="268"/>
      <c r="DW45" s="268"/>
      <c r="DX45" s="268"/>
      <c r="DY45" s="268"/>
      <c r="DZ45" s="268"/>
      <c r="EA45" s="268"/>
      <c r="EB45" s="268"/>
      <c r="EC45" s="268"/>
      <c r="ED45" s="268"/>
      <c r="EE45" s="268"/>
      <c r="EF45" s="268"/>
      <c r="EG45" s="268"/>
      <c r="EH45" s="268"/>
      <c r="EI45" s="268"/>
      <c r="EJ45" s="268"/>
      <c r="EK45" s="268"/>
      <c r="EL45" s="268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8"/>
    </row>
    <row r="46" spans="1:167" ht="10.5" customHeight="1">
      <c r="A46" s="49" t="s">
        <v>220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X46" s="269" t="s">
        <v>68</v>
      </c>
      <c r="BY46" s="270"/>
      <c r="BZ46" s="270"/>
      <c r="CA46" s="270"/>
      <c r="CB46" s="270"/>
      <c r="CC46" s="270"/>
      <c r="CD46" s="270"/>
      <c r="CE46" s="270"/>
      <c r="CF46" s="270"/>
      <c r="CG46" s="270"/>
      <c r="CH46" s="270"/>
      <c r="CI46" s="270"/>
      <c r="CJ46" s="270"/>
      <c r="CK46" s="270"/>
      <c r="CL46" s="270"/>
      <c r="CM46" s="270"/>
      <c r="CN46" s="270"/>
      <c r="CO46" s="270"/>
      <c r="CP46" s="270"/>
      <c r="CQ46" s="270"/>
      <c r="CR46" s="270"/>
      <c r="CS46" s="270"/>
      <c r="CT46" s="270"/>
      <c r="CU46" s="270"/>
      <c r="CV46" s="270"/>
      <c r="CW46" s="270"/>
      <c r="CX46" s="270"/>
      <c r="CY46" s="270"/>
      <c r="CZ46" s="270"/>
      <c r="DA46" s="270"/>
      <c r="DB46" s="270"/>
      <c r="DC46" s="270"/>
      <c r="DD46" s="270"/>
      <c r="DE46" s="270"/>
      <c r="DF46" s="270"/>
      <c r="DG46" s="270"/>
      <c r="DH46" s="270"/>
      <c r="DI46" s="270"/>
      <c r="DJ46" s="270"/>
      <c r="DK46" s="270"/>
      <c r="DL46" s="270"/>
      <c r="DM46" s="270"/>
      <c r="DN46" s="270"/>
      <c r="DO46" s="270"/>
      <c r="DP46" s="270"/>
      <c r="DQ46" s="270"/>
      <c r="DR46" s="270"/>
      <c r="DS46" s="270"/>
      <c r="DT46" s="270"/>
      <c r="DU46" s="270"/>
      <c r="DV46" s="270"/>
      <c r="DW46" s="270"/>
      <c r="DX46" s="270"/>
      <c r="DY46" s="270"/>
      <c r="DZ46" s="270"/>
      <c r="EA46" s="270"/>
      <c r="EB46" s="270"/>
      <c r="EC46" s="270"/>
      <c r="ED46" s="270"/>
      <c r="EE46" s="270"/>
      <c r="EF46" s="270"/>
      <c r="EG46" s="270"/>
      <c r="EH46" s="270"/>
      <c r="EI46" s="270"/>
      <c r="EJ46" s="270"/>
      <c r="EK46" s="270"/>
      <c r="EL46" s="270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10"/>
    </row>
    <row r="47" spans="1:167" ht="10.5" customHeight="1">
      <c r="A47" s="49" t="s">
        <v>221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X47" s="115"/>
      <c r="BY47" s="49" t="s">
        <v>69</v>
      </c>
      <c r="CL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71"/>
    </row>
    <row r="48" spans="14:167" ht="10.5" customHeight="1">
      <c r="N48" s="271" t="s">
        <v>6</v>
      </c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H48" s="272" t="s">
        <v>7</v>
      </c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X48" s="115"/>
      <c r="BY48" s="49" t="s">
        <v>70</v>
      </c>
      <c r="CL48" s="266"/>
      <c r="CM48" s="266"/>
      <c r="CN48" s="266"/>
      <c r="CO48" s="266"/>
      <c r="CP48" s="266"/>
      <c r="CQ48" s="266"/>
      <c r="CR48" s="266"/>
      <c r="CS48" s="266"/>
      <c r="CT48" s="266"/>
      <c r="CU48" s="266"/>
      <c r="CV48" s="266"/>
      <c r="CW48" s="266"/>
      <c r="CX48" s="266"/>
      <c r="CZ48" s="266"/>
      <c r="DA48" s="266"/>
      <c r="DB48" s="266"/>
      <c r="DC48" s="266"/>
      <c r="DD48" s="266"/>
      <c r="DE48" s="266"/>
      <c r="DF48" s="266"/>
      <c r="DG48" s="266"/>
      <c r="DH48" s="266"/>
      <c r="DJ48" s="266"/>
      <c r="DK48" s="266"/>
      <c r="DL48" s="266"/>
      <c r="DM48" s="266"/>
      <c r="DN48" s="266"/>
      <c r="DO48" s="266"/>
      <c r="DP48" s="266"/>
      <c r="DQ48" s="266"/>
      <c r="DR48" s="266"/>
      <c r="DS48" s="266"/>
      <c r="DT48" s="266"/>
      <c r="DU48" s="266"/>
      <c r="DV48" s="266"/>
      <c r="DW48" s="266"/>
      <c r="DX48" s="266"/>
      <c r="DY48" s="266"/>
      <c r="DZ48" s="266"/>
      <c r="EA48" s="266"/>
      <c r="EC48" s="262"/>
      <c r="ED48" s="262"/>
      <c r="EE48" s="262"/>
      <c r="EF48" s="262"/>
      <c r="EG48" s="262"/>
      <c r="EH48" s="262"/>
      <c r="EI48" s="262"/>
      <c r="EJ48" s="262"/>
      <c r="EK48" s="262"/>
      <c r="EL48" s="262"/>
      <c r="FJ48" s="49"/>
      <c r="FK48" s="71"/>
    </row>
    <row r="49" spans="1:167" ht="10.5" customHeight="1">
      <c r="A49" s="49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X49" s="115"/>
      <c r="CL49" s="264" t="s">
        <v>71</v>
      </c>
      <c r="CM49" s="264"/>
      <c r="CN49" s="264"/>
      <c r="CO49" s="264"/>
      <c r="CP49" s="264"/>
      <c r="CQ49" s="264"/>
      <c r="CR49" s="264"/>
      <c r="CS49" s="264"/>
      <c r="CT49" s="264"/>
      <c r="CU49" s="264"/>
      <c r="CV49" s="264"/>
      <c r="CW49" s="264"/>
      <c r="CX49" s="264"/>
      <c r="CZ49" s="264" t="s">
        <v>6</v>
      </c>
      <c r="DA49" s="264"/>
      <c r="DB49" s="264"/>
      <c r="DC49" s="264"/>
      <c r="DD49" s="264"/>
      <c r="DE49" s="264"/>
      <c r="DF49" s="264"/>
      <c r="DG49" s="264"/>
      <c r="DH49" s="264"/>
      <c r="DJ49" s="264" t="s">
        <v>7</v>
      </c>
      <c r="DK49" s="264"/>
      <c r="DL49" s="264"/>
      <c r="DM49" s="264"/>
      <c r="DN49" s="264"/>
      <c r="DO49" s="264"/>
      <c r="DP49" s="264"/>
      <c r="DQ49" s="264"/>
      <c r="DR49" s="264"/>
      <c r="DS49" s="264"/>
      <c r="DT49" s="264"/>
      <c r="DU49" s="264"/>
      <c r="DV49" s="264"/>
      <c r="DW49" s="264"/>
      <c r="DX49" s="264"/>
      <c r="DY49" s="264"/>
      <c r="DZ49" s="264"/>
      <c r="EA49" s="264"/>
      <c r="EC49" s="264" t="s">
        <v>72</v>
      </c>
      <c r="ED49" s="264"/>
      <c r="EE49" s="264"/>
      <c r="EF49" s="264"/>
      <c r="EG49" s="264"/>
      <c r="EH49" s="264"/>
      <c r="EI49" s="264"/>
      <c r="EJ49" s="264"/>
      <c r="EK49" s="264"/>
      <c r="EL49" s="264"/>
      <c r="FJ49" s="72"/>
      <c r="FK49" s="71"/>
    </row>
    <row r="50" spans="1:167" ht="10.5" customHeight="1">
      <c r="A50" s="49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X50" s="115"/>
      <c r="BY50" s="261" t="s">
        <v>2</v>
      </c>
      <c r="BZ50" s="261"/>
      <c r="CA50" s="262"/>
      <c r="CB50" s="262"/>
      <c r="CC50" s="262"/>
      <c r="CD50" s="262"/>
      <c r="CE50" s="262"/>
      <c r="CF50" s="260" t="s">
        <v>2</v>
      </c>
      <c r="CG50" s="260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2"/>
      <c r="DE50" s="261">
        <v>20</v>
      </c>
      <c r="DF50" s="261"/>
      <c r="DG50" s="261"/>
      <c r="DH50" s="261"/>
      <c r="DI50" s="263"/>
      <c r="DJ50" s="263"/>
      <c r="DK50" s="263"/>
      <c r="DL50" s="260" t="s">
        <v>3</v>
      </c>
      <c r="DM50" s="260"/>
      <c r="DN50" s="260"/>
      <c r="ED50" s="49"/>
      <c r="EE50" s="49"/>
      <c r="EF50" s="49"/>
      <c r="EG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71"/>
    </row>
    <row r="51" spans="14:167" s="48" customFormat="1" ht="9.75" customHeight="1" thickBot="1">
      <c r="N51" s="264" t="s">
        <v>71</v>
      </c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D51" s="264" t="s">
        <v>6</v>
      </c>
      <c r="AE51" s="264"/>
      <c r="AF51" s="264"/>
      <c r="AG51" s="264"/>
      <c r="AH51" s="264"/>
      <c r="AI51" s="264"/>
      <c r="AJ51" s="264"/>
      <c r="AK51" s="264"/>
      <c r="AL51" s="264"/>
      <c r="AM51" s="264"/>
      <c r="AO51" s="264" t="s">
        <v>7</v>
      </c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H51" s="265" t="s">
        <v>72</v>
      </c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X51" s="73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5"/>
    </row>
    <row r="52" spans="1:42" s="49" customFormat="1" ht="10.5" customHeight="1">
      <c r="A52" s="261" t="s">
        <v>2</v>
      </c>
      <c r="B52" s="261"/>
      <c r="C52" s="262"/>
      <c r="D52" s="262"/>
      <c r="E52" s="262"/>
      <c r="F52" s="262"/>
      <c r="G52" s="262"/>
      <c r="H52" s="260" t="s">
        <v>2</v>
      </c>
      <c r="I52" s="260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1">
        <v>20</v>
      </c>
      <c r="AH52" s="261"/>
      <c r="AI52" s="261"/>
      <c r="AJ52" s="261"/>
      <c r="AK52" s="263"/>
      <c r="AL52" s="263"/>
      <c r="AM52" s="263"/>
      <c r="AN52" s="260" t="s">
        <v>3</v>
      </c>
      <c r="AO52" s="260"/>
      <c r="AP52" s="260"/>
    </row>
    <row r="53" s="49" customFormat="1" ht="3" customHeight="1"/>
  </sheetData>
  <sheetProtection/>
  <mergeCells count="134">
    <mergeCell ref="BP5:FK5"/>
    <mergeCell ref="BP6:FK6"/>
    <mergeCell ref="BP7:FK7"/>
    <mergeCell ref="BP8:FK8"/>
    <mergeCell ref="BP9:FK9"/>
    <mergeCell ref="BP10:CK10"/>
    <mergeCell ref="DY10:FK10"/>
    <mergeCell ref="BP11:CK11"/>
    <mergeCell ref="DY11:FK11"/>
    <mergeCell ref="BQ12:BU12"/>
    <mergeCell ref="BV12:BW12"/>
    <mergeCell ref="BX12:CT12"/>
    <mergeCell ref="CU12:CX12"/>
    <mergeCell ref="CY12:DA12"/>
    <mergeCell ref="DB12:DD12"/>
    <mergeCell ref="B13:EX13"/>
    <mergeCell ref="EJ14:EM14"/>
    <mergeCell ref="EZ14:FK14"/>
    <mergeCell ref="EZ15:FK15"/>
    <mergeCell ref="AR16:AV16"/>
    <mergeCell ref="AW16:AX16"/>
    <mergeCell ref="AY16:BU16"/>
    <mergeCell ref="BV16:BY16"/>
    <mergeCell ref="BZ16:CB16"/>
    <mergeCell ref="CC16:CE16"/>
    <mergeCell ref="EZ16:FK16"/>
    <mergeCell ref="AO17:EL18"/>
    <mergeCell ref="EZ17:FK18"/>
    <mergeCell ref="EZ19:FK21"/>
    <mergeCell ref="AY20:BZ21"/>
    <mergeCell ref="AO22:EL22"/>
    <mergeCell ref="EZ22:FK22"/>
    <mergeCell ref="AO23:EL24"/>
    <mergeCell ref="EZ23:FK23"/>
    <mergeCell ref="EZ24:FK24"/>
    <mergeCell ref="AO25:EL26"/>
    <mergeCell ref="EZ25:FK26"/>
    <mergeCell ref="EZ27:FK27"/>
    <mergeCell ref="L28:AV28"/>
    <mergeCell ref="EZ28:FK28"/>
    <mergeCell ref="L29:AV29"/>
    <mergeCell ref="EN30:FK30"/>
    <mergeCell ref="A32:AD36"/>
    <mergeCell ref="AE32:AN36"/>
    <mergeCell ref="AO32:AX36"/>
    <mergeCell ref="AY32:BH36"/>
    <mergeCell ref="BI32:CM32"/>
    <mergeCell ref="CN32:DO35"/>
    <mergeCell ref="DP32:FK35"/>
    <mergeCell ref="BI33:CM33"/>
    <mergeCell ref="CB34:CD34"/>
    <mergeCell ref="BI36:BR36"/>
    <mergeCell ref="BS36:CM36"/>
    <mergeCell ref="CN36:DA36"/>
    <mergeCell ref="DB36:DO36"/>
    <mergeCell ref="DP36:EM36"/>
    <mergeCell ref="EN36:FK36"/>
    <mergeCell ref="A37:AD37"/>
    <mergeCell ref="AE37:AN37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A38:AD38"/>
    <mergeCell ref="AE38:AN38"/>
    <mergeCell ref="AO38:AX38"/>
    <mergeCell ref="AY38:BH38"/>
    <mergeCell ref="BI38:BR38"/>
    <mergeCell ref="BS38:CM38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I39:BR39"/>
    <mergeCell ref="BS39:CM39"/>
    <mergeCell ref="CN39:DA39"/>
    <mergeCell ref="DB39:DO39"/>
    <mergeCell ref="DP39:EM39"/>
    <mergeCell ref="EN39:FK39"/>
    <mergeCell ref="BS40:CM40"/>
    <mergeCell ref="CN40:DA40"/>
    <mergeCell ref="DB40:DO40"/>
    <mergeCell ref="DP40:EM40"/>
    <mergeCell ref="EN40:FK40"/>
    <mergeCell ref="EZ42:FK42"/>
    <mergeCell ref="N43:AF43"/>
    <mergeCell ref="AH43:BF43"/>
    <mergeCell ref="EZ43:FK43"/>
    <mergeCell ref="N44:AF44"/>
    <mergeCell ref="AH44:BF44"/>
    <mergeCell ref="BX45:EL45"/>
    <mergeCell ref="BX46:EL46"/>
    <mergeCell ref="N47:AF47"/>
    <mergeCell ref="AH47:BF47"/>
    <mergeCell ref="N48:AF48"/>
    <mergeCell ref="AH48:BF48"/>
    <mergeCell ref="CL48:CX48"/>
    <mergeCell ref="CZ48:DH48"/>
    <mergeCell ref="DJ48:EA48"/>
    <mergeCell ref="EC48:EL48"/>
    <mergeCell ref="CL49:CX49"/>
    <mergeCell ref="CZ49:DH49"/>
    <mergeCell ref="DJ49:EA49"/>
    <mergeCell ref="EC49:EL49"/>
    <mergeCell ref="N50:AB50"/>
    <mergeCell ref="AD50:AM50"/>
    <mergeCell ref="AO50:BF50"/>
    <mergeCell ref="BH50:BU50"/>
    <mergeCell ref="BY50:BZ50"/>
    <mergeCell ref="CA50:CE50"/>
    <mergeCell ref="CF50:CG50"/>
    <mergeCell ref="CH50:DD50"/>
    <mergeCell ref="DE50:DH50"/>
    <mergeCell ref="DI50:DK50"/>
    <mergeCell ref="DL50:DN50"/>
    <mergeCell ref="N51:AB51"/>
    <mergeCell ref="AD51:AM51"/>
    <mergeCell ref="AO51:BF51"/>
    <mergeCell ref="BH51:BU51"/>
    <mergeCell ref="AN52:AP52"/>
    <mergeCell ref="A52:B52"/>
    <mergeCell ref="C52:G52"/>
    <mergeCell ref="H52:I52"/>
    <mergeCell ref="J52:AF52"/>
    <mergeCell ref="AG52:AJ52"/>
    <mergeCell ref="AK52:AM52"/>
  </mergeCells>
  <printOptions/>
  <pageMargins left="0.3937007874015748" right="0.31496062992125984" top="0.5905511811023623" bottom="0.35433070866141736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zoomScalePageLayoutView="0" workbookViewId="0" topLeftCell="B1">
      <selection activeCell="H72" sqref="H72:I72"/>
    </sheetView>
  </sheetViews>
  <sheetFormatPr defaultColWidth="8.875" defaultRowHeight="12.75" outlineLevelRow="2"/>
  <cols>
    <col min="1" max="1" width="38.875" style="136" hidden="1" customWidth="1"/>
    <col min="2" max="2" width="5.625" style="136" customWidth="1"/>
    <col min="3" max="3" width="35.75390625" style="136" customWidth="1"/>
    <col min="4" max="4" width="16.125" style="136" customWidth="1"/>
    <col min="5" max="5" width="12.125" style="136" customWidth="1"/>
    <col min="6" max="6" width="15.125" style="182" customWidth="1"/>
    <col min="7" max="7" width="20.00390625" style="136" customWidth="1"/>
    <col min="8" max="8" width="15.875" style="136" customWidth="1"/>
    <col min="9" max="9" width="12.375" style="136" customWidth="1"/>
    <col min="10" max="10" width="19.125" style="136" customWidth="1"/>
    <col min="11" max="16384" width="8.875" style="136" customWidth="1"/>
  </cols>
  <sheetData>
    <row r="1" ht="12.75">
      <c r="J1" s="186" t="s">
        <v>433</v>
      </c>
    </row>
    <row r="2" ht="12.75">
      <c r="J2" s="186" t="s">
        <v>432</v>
      </c>
    </row>
    <row r="3" ht="12.75">
      <c r="J3" s="186"/>
    </row>
    <row r="4" ht="12.75">
      <c r="J4" s="186"/>
    </row>
    <row r="5" spans="2:10" s="117" customFormat="1" ht="18.75">
      <c r="B5" s="378" t="s">
        <v>260</v>
      </c>
      <c r="C5" s="378"/>
      <c r="D5" s="378"/>
      <c r="E5" s="378"/>
      <c r="F5" s="378"/>
      <c r="G5" s="378"/>
      <c r="H5" s="378"/>
      <c r="I5" s="378"/>
      <c r="J5" s="378"/>
    </row>
    <row r="6" spans="2:10" s="117" customFormat="1" ht="18.75">
      <c r="B6" s="187"/>
      <c r="C6" s="187"/>
      <c r="D6" s="187"/>
      <c r="E6" s="187"/>
      <c r="F6" s="187"/>
      <c r="G6" s="187"/>
      <c r="H6" s="187"/>
      <c r="I6" s="187"/>
      <c r="J6" s="187"/>
    </row>
    <row r="7" spans="2:10" s="118" customFormat="1" ht="19.5">
      <c r="B7" s="117" t="s">
        <v>435</v>
      </c>
      <c r="E7" s="381" t="s">
        <v>436</v>
      </c>
      <c r="F7" s="381"/>
      <c r="G7" s="381"/>
      <c r="H7" s="381"/>
      <c r="I7" s="381"/>
      <c r="J7" s="381"/>
    </row>
    <row r="8" spans="2:10" s="118" customFormat="1" ht="19.5">
      <c r="B8" s="117"/>
      <c r="E8" s="188"/>
      <c r="F8" s="188"/>
      <c r="G8" s="188"/>
      <c r="H8" s="188"/>
      <c r="I8" s="188"/>
      <c r="J8" s="188"/>
    </row>
    <row r="9" spans="2:10" s="117" customFormat="1" ht="19.5">
      <c r="B9" s="117" t="s">
        <v>261</v>
      </c>
      <c r="D9" s="381"/>
      <c r="E9" s="381"/>
      <c r="F9" s="381"/>
      <c r="G9" s="381"/>
      <c r="H9" s="381"/>
      <c r="I9" s="381"/>
      <c r="J9" s="381"/>
    </row>
    <row r="10" s="118" customFormat="1" ht="15.75">
      <c r="F10" s="119"/>
    </row>
    <row r="11" spans="1:10" s="118" customFormat="1" ht="15.75">
      <c r="A11" s="388" t="s">
        <v>262</v>
      </c>
      <c r="B11" s="389"/>
      <c r="C11" s="389"/>
      <c r="D11" s="389"/>
      <c r="E11" s="389"/>
      <c r="F11" s="389"/>
      <c r="G11" s="389"/>
      <c r="H11" s="389"/>
      <c r="I11" s="389"/>
      <c r="J11" s="390"/>
    </row>
    <row r="12" spans="1:10" s="121" customFormat="1" ht="13.5">
      <c r="A12" s="120" t="s">
        <v>263</v>
      </c>
      <c r="B12" s="413" t="s">
        <v>100</v>
      </c>
      <c r="C12" s="413" t="s">
        <v>264</v>
      </c>
      <c r="D12" s="413" t="s">
        <v>265</v>
      </c>
      <c r="E12" s="391" t="s">
        <v>266</v>
      </c>
      <c r="F12" s="416"/>
      <c r="G12" s="416"/>
      <c r="H12" s="417"/>
      <c r="I12" s="413" t="s">
        <v>267</v>
      </c>
      <c r="J12" s="413" t="s">
        <v>268</v>
      </c>
    </row>
    <row r="13" spans="1:10" s="121" customFormat="1" ht="13.5">
      <c r="A13" s="120"/>
      <c r="B13" s="414"/>
      <c r="C13" s="414"/>
      <c r="D13" s="414"/>
      <c r="E13" s="420" t="s">
        <v>22</v>
      </c>
      <c r="F13" s="422" t="s">
        <v>5</v>
      </c>
      <c r="G13" s="423"/>
      <c r="H13" s="424"/>
      <c r="I13" s="418"/>
      <c r="J13" s="418"/>
    </row>
    <row r="14" spans="1:10" s="121" customFormat="1" ht="40.5">
      <c r="A14" s="120"/>
      <c r="B14" s="415"/>
      <c r="C14" s="415"/>
      <c r="D14" s="415"/>
      <c r="E14" s="421"/>
      <c r="F14" s="120" t="s">
        <v>269</v>
      </c>
      <c r="G14" s="120" t="s">
        <v>270</v>
      </c>
      <c r="H14" s="120" t="s">
        <v>271</v>
      </c>
      <c r="I14" s="419"/>
      <c r="J14" s="419"/>
    </row>
    <row r="15" spans="1:10" s="118" customFormat="1" ht="15.75">
      <c r="A15" s="122">
        <v>1</v>
      </c>
      <c r="B15" s="122"/>
      <c r="C15" s="122">
        <v>1</v>
      </c>
      <c r="D15" s="122">
        <v>2</v>
      </c>
      <c r="E15" s="122">
        <v>3</v>
      </c>
      <c r="F15" s="122">
        <v>4</v>
      </c>
      <c r="G15" s="122">
        <v>5</v>
      </c>
      <c r="H15" s="122">
        <v>6</v>
      </c>
      <c r="I15" s="122">
        <v>7</v>
      </c>
      <c r="J15" s="122" t="s">
        <v>272</v>
      </c>
    </row>
    <row r="16" spans="1:10" s="118" customFormat="1" ht="31.5" outlineLevel="1">
      <c r="A16" s="123"/>
      <c r="B16" s="124">
        <v>1</v>
      </c>
      <c r="C16" s="123" t="s">
        <v>273</v>
      </c>
      <c r="D16" s="125"/>
      <c r="E16" s="126">
        <f aca="true" t="shared" si="0" ref="E16:E21">F16+G16+H16</f>
        <v>0</v>
      </c>
      <c r="F16" s="127"/>
      <c r="G16" s="128"/>
      <c r="H16" s="129"/>
      <c r="I16" s="130">
        <v>12</v>
      </c>
      <c r="J16" s="131">
        <f aca="true" t="shared" si="1" ref="J16:J21">D16*E16*I16</f>
        <v>0</v>
      </c>
    </row>
    <row r="17" spans="1:10" s="118" customFormat="1" ht="15.75" outlineLevel="1">
      <c r="A17" s="123"/>
      <c r="B17" s="124">
        <v>2</v>
      </c>
      <c r="C17" s="132" t="s">
        <v>274</v>
      </c>
      <c r="D17" s="125"/>
      <c r="E17" s="126">
        <f t="shared" si="0"/>
        <v>0</v>
      </c>
      <c r="F17" s="127"/>
      <c r="G17" s="128"/>
      <c r="H17" s="129"/>
      <c r="I17" s="130">
        <v>12</v>
      </c>
      <c r="J17" s="131">
        <f t="shared" si="1"/>
        <v>0</v>
      </c>
    </row>
    <row r="18" spans="1:10" s="118" customFormat="1" ht="15.75" outlineLevel="1">
      <c r="A18" s="123"/>
      <c r="B18" s="124">
        <v>3</v>
      </c>
      <c r="C18" s="132" t="s">
        <v>275</v>
      </c>
      <c r="D18" s="125"/>
      <c r="E18" s="126">
        <f t="shared" si="0"/>
        <v>0</v>
      </c>
      <c r="F18" s="127"/>
      <c r="G18" s="128"/>
      <c r="H18" s="129"/>
      <c r="I18" s="130">
        <v>12</v>
      </c>
      <c r="J18" s="131">
        <f t="shared" si="1"/>
        <v>0</v>
      </c>
    </row>
    <row r="19" spans="1:10" s="118" customFormat="1" ht="15.75" outlineLevel="1">
      <c r="A19" s="123"/>
      <c r="B19" s="124">
        <v>4</v>
      </c>
      <c r="C19" s="132" t="s">
        <v>276</v>
      </c>
      <c r="D19" s="125"/>
      <c r="E19" s="126">
        <f t="shared" si="0"/>
        <v>0</v>
      </c>
      <c r="F19" s="127"/>
      <c r="G19" s="128"/>
      <c r="H19" s="129"/>
      <c r="I19" s="130">
        <v>12</v>
      </c>
      <c r="J19" s="131">
        <f t="shared" si="1"/>
        <v>0</v>
      </c>
    </row>
    <row r="20" spans="1:10" s="118" customFormat="1" ht="15.75" outlineLevel="1">
      <c r="A20" s="123"/>
      <c r="B20" s="124">
        <v>5</v>
      </c>
      <c r="C20" s="132" t="s">
        <v>277</v>
      </c>
      <c r="D20" s="125"/>
      <c r="E20" s="126">
        <f t="shared" si="0"/>
        <v>0</v>
      </c>
      <c r="F20" s="127"/>
      <c r="G20" s="128"/>
      <c r="H20" s="129"/>
      <c r="I20" s="130">
        <v>12</v>
      </c>
      <c r="J20" s="131">
        <f t="shared" si="1"/>
        <v>0</v>
      </c>
    </row>
    <row r="21" spans="1:10" s="118" customFormat="1" ht="15.75" outlineLevel="1">
      <c r="A21" s="123"/>
      <c r="B21" s="124">
        <v>6</v>
      </c>
      <c r="C21" s="132" t="s">
        <v>278</v>
      </c>
      <c r="D21" s="125"/>
      <c r="E21" s="126">
        <f t="shared" si="0"/>
        <v>0</v>
      </c>
      <c r="F21" s="127"/>
      <c r="G21" s="128"/>
      <c r="H21" s="129"/>
      <c r="I21" s="130">
        <v>12</v>
      </c>
      <c r="J21" s="131">
        <f t="shared" si="1"/>
        <v>0</v>
      </c>
    </row>
    <row r="22" spans="1:10" s="118" customFormat="1" ht="15.75" outlineLevel="1">
      <c r="A22" s="395" t="s">
        <v>279</v>
      </c>
      <c r="B22" s="373"/>
      <c r="C22" s="373"/>
      <c r="D22" s="373"/>
      <c r="E22" s="373"/>
      <c r="F22" s="373"/>
      <c r="G22" s="373"/>
      <c r="H22" s="373"/>
      <c r="I22" s="374"/>
      <c r="J22" s="133">
        <f>SUM(J16:J21)</f>
        <v>0</v>
      </c>
    </row>
    <row r="23" spans="1:10" s="118" customFormat="1" ht="33" customHeight="1">
      <c r="A23" s="388" t="s">
        <v>440</v>
      </c>
      <c r="B23" s="389"/>
      <c r="C23" s="389"/>
      <c r="D23" s="389"/>
      <c r="E23" s="389"/>
      <c r="F23" s="389"/>
      <c r="G23" s="389"/>
      <c r="H23" s="389"/>
      <c r="I23" s="389"/>
      <c r="J23" s="389"/>
    </row>
    <row r="24" spans="1:10" ht="54">
      <c r="A24" s="134"/>
      <c r="B24" s="142" t="s">
        <v>100</v>
      </c>
      <c r="C24" s="391" t="s">
        <v>289</v>
      </c>
      <c r="D24" s="411"/>
      <c r="E24" s="411"/>
      <c r="F24" s="392"/>
      <c r="G24" s="143" t="s">
        <v>290</v>
      </c>
      <c r="H24" s="391" t="s">
        <v>291</v>
      </c>
      <c r="I24" s="392"/>
      <c r="J24" s="120" t="s">
        <v>292</v>
      </c>
    </row>
    <row r="25" spans="1:10" ht="12.75">
      <c r="A25" s="144"/>
      <c r="B25" s="145">
        <v>1</v>
      </c>
      <c r="C25" s="393">
        <v>2</v>
      </c>
      <c r="D25" s="412"/>
      <c r="E25" s="412"/>
      <c r="F25" s="394"/>
      <c r="G25" s="147">
        <v>3</v>
      </c>
      <c r="H25" s="393">
        <v>4</v>
      </c>
      <c r="I25" s="394"/>
      <c r="J25" s="137" t="s">
        <v>293</v>
      </c>
    </row>
    <row r="26" spans="1:10" s="153" customFormat="1" ht="15.75" outlineLevel="1">
      <c r="A26" s="148"/>
      <c r="B26" s="149">
        <v>1</v>
      </c>
      <c r="C26" s="404" t="s">
        <v>294</v>
      </c>
      <c r="D26" s="405"/>
      <c r="E26" s="405"/>
      <c r="F26" s="406"/>
      <c r="G26" s="150" t="s">
        <v>152</v>
      </c>
      <c r="H26" s="409" t="s">
        <v>152</v>
      </c>
      <c r="I26" s="410"/>
      <c r="J26" s="152">
        <f>J27+J28</f>
        <v>0</v>
      </c>
    </row>
    <row r="27" spans="1:10" s="118" customFormat="1" ht="30" customHeight="1" outlineLevel="1">
      <c r="A27" s="123"/>
      <c r="B27" s="124" t="s">
        <v>167</v>
      </c>
      <c r="C27" s="396" t="s">
        <v>295</v>
      </c>
      <c r="D27" s="401"/>
      <c r="E27" s="401"/>
      <c r="F27" s="397"/>
      <c r="G27" s="154"/>
      <c r="H27" s="402">
        <v>22</v>
      </c>
      <c r="I27" s="403"/>
      <c r="J27" s="131">
        <f>D27*G27/100</f>
        <v>0</v>
      </c>
    </row>
    <row r="28" spans="1:10" s="118" customFormat="1" ht="15.75" outlineLevel="1">
      <c r="A28" s="123"/>
      <c r="B28" s="124" t="s">
        <v>296</v>
      </c>
      <c r="C28" s="396" t="s">
        <v>297</v>
      </c>
      <c r="D28" s="401"/>
      <c r="E28" s="401"/>
      <c r="F28" s="397"/>
      <c r="G28" s="154"/>
      <c r="H28" s="402">
        <v>10</v>
      </c>
      <c r="I28" s="403"/>
      <c r="J28" s="131">
        <f>D28*G28/100</f>
        <v>0</v>
      </c>
    </row>
    <row r="29" spans="1:10" s="153" customFormat="1" ht="15.75" outlineLevel="1">
      <c r="A29" s="148"/>
      <c r="B29" s="149">
        <v>2</v>
      </c>
      <c r="C29" s="404" t="s">
        <v>298</v>
      </c>
      <c r="D29" s="405"/>
      <c r="E29" s="405"/>
      <c r="F29" s="406"/>
      <c r="G29" s="150" t="s">
        <v>152</v>
      </c>
      <c r="H29" s="409" t="s">
        <v>152</v>
      </c>
      <c r="I29" s="410"/>
      <c r="J29" s="152">
        <f>J30+J31+J32+J33</f>
        <v>0</v>
      </c>
    </row>
    <row r="30" spans="1:10" s="118" customFormat="1" ht="48" customHeight="1" outlineLevel="1">
      <c r="A30" s="123"/>
      <c r="B30" s="124" t="s">
        <v>110</v>
      </c>
      <c r="C30" s="396" t="s">
        <v>299</v>
      </c>
      <c r="D30" s="401"/>
      <c r="E30" s="401"/>
      <c r="F30" s="397"/>
      <c r="G30" s="154"/>
      <c r="H30" s="402">
        <v>2.9</v>
      </c>
      <c r="I30" s="403"/>
      <c r="J30" s="131">
        <f>D30*G30/100</f>
        <v>0</v>
      </c>
    </row>
    <row r="31" spans="1:10" s="118" customFormat="1" ht="15.75" outlineLevel="1">
      <c r="A31" s="123"/>
      <c r="B31" s="124" t="s">
        <v>111</v>
      </c>
      <c r="C31" s="396" t="s">
        <v>300</v>
      </c>
      <c r="D31" s="401"/>
      <c r="E31" s="401"/>
      <c r="F31" s="397"/>
      <c r="G31" s="154"/>
      <c r="H31" s="402">
        <v>0</v>
      </c>
      <c r="I31" s="403"/>
      <c r="J31" s="131">
        <f>D31*G31/100</f>
        <v>0</v>
      </c>
    </row>
    <row r="32" spans="1:10" s="118" customFormat="1" ht="15.75" outlineLevel="1">
      <c r="A32" s="123"/>
      <c r="B32" s="124" t="s">
        <v>112</v>
      </c>
      <c r="C32" s="396" t="s">
        <v>301</v>
      </c>
      <c r="D32" s="401"/>
      <c r="E32" s="401"/>
      <c r="F32" s="397"/>
      <c r="G32" s="154"/>
      <c r="H32" s="402">
        <v>0.2</v>
      </c>
      <c r="I32" s="403"/>
      <c r="J32" s="131">
        <f>D32*G32/100</f>
        <v>0</v>
      </c>
    </row>
    <row r="33" spans="1:10" s="118" customFormat="1" ht="15.75" outlineLevel="1">
      <c r="A33" s="123"/>
      <c r="B33" s="124" t="s">
        <v>113</v>
      </c>
      <c r="C33" s="396" t="s">
        <v>302</v>
      </c>
      <c r="D33" s="401"/>
      <c r="E33" s="401"/>
      <c r="F33" s="397"/>
      <c r="G33" s="154"/>
      <c r="H33" s="402"/>
      <c r="I33" s="403"/>
      <c r="J33" s="131">
        <f>D33*H33/100</f>
        <v>0</v>
      </c>
    </row>
    <row r="34" spans="1:10" s="153" customFormat="1" ht="30" customHeight="1" outlineLevel="1">
      <c r="A34" s="148"/>
      <c r="B34" s="149">
        <v>3</v>
      </c>
      <c r="C34" s="404" t="s">
        <v>303</v>
      </c>
      <c r="D34" s="405"/>
      <c r="E34" s="405"/>
      <c r="F34" s="406"/>
      <c r="G34" s="151"/>
      <c r="H34" s="407">
        <v>5.1</v>
      </c>
      <c r="I34" s="408"/>
      <c r="J34" s="152">
        <f>D34*G34/100</f>
        <v>0</v>
      </c>
    </row>
    <row r="35" spans="1:10" s="118" customFormat="1" ht="15.75" outlineLevel="1">
      <c r="A35" s="395" t="s">
        <v>279</v>
      </c>
      <c r="B35" s="373"/>
      <c r="C35" s="373"/>
      <c r="D35" s="373"/>
      <c r="E35" s="373"/>
      <c r="F35" s="373"/>
      <c r="G35" s="373"/>
      <c r="H35" s="373"/>
      <c r="I35" s="374"/>
      <c r="J35" s="133">
        <f>J26+J29+J34</f>
        <v>0</v>
      </c>
    </row>
    <row r="36" spans="1:10" s="118" customFormat="1" ht="24" customHeight="1">
      <c r="A36" s="388" t="s">
        <v>441</v>
      </c>
      <c r="B36" s="389"/>
      <c r="C36" s="389"/>
      <c r="D36" s="389"/>
      <c r="E36" s="389"/>
      <c r="F36" s="389"/>
      <c r="G36" s="389"/>
      <c r="H36" s="389"/>
      <c r="I36" s="389"/>
      <c r="J36" s="389"/>
    </row>
    <row r="37" spans="1:10" ht="27">
      <c r="A37" s="134"/>
      <c r="B37" s="155" t="s">
        <v>100</v>
      </c>
      <c r="C37" s="120" t="s">
        <v>281</v>
      </c>
      <c r="D37" s="400" t="s">
        <v>305</v>
      </c>
      <c r="E37" s="400"/>
      <c r="F37" s="120" t="s">
        <v>306</v>
      </c>
      <c r="G37" s="120" t="s">
        <v>307</v>
      </c>
      <c r="H37" s="400" t="s">
        <v>308</v>
      </c>
      <c r="I37" s="400"/>
      <c r="J37" s="120" t="s">
        <v>285</v>
      </c>
    </row>
    <row r="38" spans="1:10" s="158" customFormat="1" ht="12.75">
      <c r="A38" s="157"/>
      <c r="B38" s="137">
        <v>1</v>
      </c>
      <c r="C38" s="137">
        <v>2</v>
      </c>
      <c r="D38" s="393">
        <v>3</v>
      </c>
      <c r="E38" s="394"/>
      <c r="F38" s="137">
        <v>4</v>
      </c>
      <c r="G38" s="137">
        <v>5</v>
      </c>
      <c r="H38" s="393">
        <v>6</v>
      </c>
      <c r="I38" s="394"/>
      <c r="J38" s="137" t="s">
        <v>309</v>
      </c>
    </row>
    <row r="39" spans="1:10" s="118" customFormat="1" ht="15.75" outlineLevel="1">
      <c r="A39" s="123"/>
      <c r="B39" s="124">
        <v>1</v>
      </c>
      <c r="C39" s="123" t="s">
        <v>317</v>
      </c>
      <c r="D39" s="132" t="s">
        <v>311</v>
      </c>
      <c r="E39" s="159"/>
      <c r="F39" s="138"/>
      <c r="G39" s="160"/>
      <c r="H39" s="382">
        <v>12</v>
      </c>
      <c r="I39" s="383"/>
      <c r="J39" s="131">
        <f>F39*G39*H39</f>
        <v>0</v>
      </c>
    </row>
    <row r="40" spans="1:10" s="118" customFormat="1" ht="15.75" outlineLevel="1">
      <c r="A40" s="395" t="s">
        <v>279</v>
      </c>
      <c r="B40" s="373"/>
      <c r="C40" s="373"/>
      <c r="D40" s="373"/>
      <c r="E40" s="373"/>
      <c r="F40" s="373"/>
      <c r="G40" s="373"/>
      <c r="H40" s="373"/>
      <c r="I40" s="374"/>
      <c r="J40" s="162">
        <f>SUM(J39:J39)</f>
        <v>0</v>
      </c>
    </row>
    <row r="41" spans="1:10" s="118" customFormat="1" ht="24" customHeight="1">
      <c r="A41" s="388" t="s">
        <v>442</v>
      </c>
      <c r="B41" s="389"/>
      <c r="C41" s="389"/>
      <c r="D41" s="389"/>
      <c r="E41" s="389"/>
      <c r="F41" s="389"/>
      <c r="G41" s="389"/>
      <c r="H41" s="389"/>
      <c r="I41" s="389"/>
      <c r="J41" s="389"/>
    </row>
    <row r="42" spans="1:10" ht="27">
      <c r="A42" s="134"/>
      <c r="B42" s="155" t="s">
        <v>100</v>
      </c>
      <c r="C42" s="120" t="s">
        <v>281</v>
      </c>
      <c r="D42" s="400" t="s">
        <v>305</v>
      </c>
      <c r="E42" s="400"/>
      <c r="F42" s="120" t="s">
        <v>306</v>
      </c>
      <c r="G42" s="120" t="s">
        <v>307</v>
      </c>
      <c r="H42" s="400" t="s">
        <v>308</v>
      </c>
      <c r="I42" s="400"/>
      <c r="J42" s="120" t="s">
        <v>285</v>
      </c>
    </row>
    <row r="43" spans="1:10" s="158" customFormat="1" ht="12.75">
      <c r="A43" s="157"/>
      <c r="B43" s="137">
        <v>1</v>
      </c>
      <c r="C43" s="137">
        <v>2</v>
      </c>
      <c r="D43" s="393">
        <v>3</v>
      </c>
      <c r="E43" s="394"/>
      <c r="F43" s="137">
        <v>4</v>
      </c>
      <c r="G43" s="137">
        <v>5</v>
      </c>
      <c r="H43" s="393">
        <v>6</v>
      </c>
      <c r="I43" s="394"/>
      <c r="J43" s="137" t="s">
        <v>309</v>
      </c>
    </row>
    <row r="44" spans="1:10" s="118" customFormat="1" ht="31.5" outlineLevel="2">
      <c r="A44" s="123"/>
      <c r="B44" s="124">
        <v>1</v>
      </c>
      <c r="C44" s="123" t="s">
        <v>437</v>
      </c>
      <c r="D44" s="396" t="s">
        <v>439</v>
      </c>
      <c r="E44" s="397"/>
      <c r="F44" s="127"/>
      <c r="G44" s="160"/>
      <c r="H44" s="398">
        <v>1</v>
      </c>
      <c r="I44" s="399"/>
      <c r="J44" s="131">
        <f>F44*G44*H44</f>
        <v>0</v>
      </c>
    </row>
    <row r="45" spans="1:10" s="118" customFormat="1" ht="15" customHeight="1" outlineLevel="2">
      <c r="A45" s="123"/>
      <c r="B45" s="124">
        <v>2</v>
      </c>
      <c r="C45" s="123" t="s">
        <v>438</v>
      </c>
      <c r="D45" s="396" t="s">
        <v>439</v>
      </c>
      <c r="E45" s="397"/>
      <c r="F45" s="127"/>
      <c r="G45" s="160"/>
      <c r="H45" s="398">
        <v>1</v>
      </c>
      <c r="I45" s="399"/>
      <c r="J45" s="131">
        <f>F45*G45*H45</f>
        <v>0</v>
      </c>
    </row>
    <row r="46" spans="1:10" s="118" customFormat="1" ht="15.75" outlineLevel="2">
      <c r="A46" s="123"/>
      <c r="B46" s="124"/>
      <c r="C46" s="123"/>
      <c r="D46" s="396"/>
      <c r="E46" s="397"/>
      <c r="F46" s="127"/>
      <c r="G46" s="160"/>
      <c r="H46" s="398"/>
      <c r="I46" s="399"/>
      <c r="J46" s="131">
        <f>F46*G46*H46</f>
        <v>0</v>
      </c>
    </row>
    <row r="47" spans="1:10" s="118" customFormat="1" ht="15.75" outlineLevel="1">
      <c r="A47" s="395" t="s">
        <v>279</v>
      </c>
      <c r="B47" s="373"/>
      <c r="C47" s="373"/>
      <c r="D47" s="373"/>
      <c r="E47" s="373"/>
      <c r="F47" s="373"/>
      <c r="G47" s="373"/>
      <c r="H47" s="373"/>
      <c r="I47" s="374"/>
      <c r="J47" s="162">
        <f>SUM(J44:J46)</f>
        <v>0</v>
      </c>
    </row>
    <row r="48" spans="1:10" s="118" customFormat="1" ht="24" customHeight="1">
      <c r="A48" s="388" t="s">
        <v>443</v>
      </c>
      <c r="B48" s="389"/>
      <c r="C48" s="389"/>
      <c r="D48" s="389"/>
      <c r="E48" s="389"/>
      <c r="F48" s="389"/>
      <c r="G48" s="389"/>
      <c r="H48" s="389"/>
      <c r="I48" s="389"/>
      <c r="J48" s="390"/>
    </row>
    <row r="49" spans="1:10" ht="25.5">
      <c r="A49" s="134"/>
      <c r="B49" s="135" t="s">
        <v>100</v>
      </c>
      <c r="C49" s="120" t="s">
        <v>281</v>
      </c>
      <c r="D49" s="391" t="s">
        <v>305</v>
      </c>
      <c r="E49" s="392"/>
      <c r="F49" s="391" t="s">
        <v>306</v>
      </c>
      <c r="G49" s="392"/>
      <c r="H49" s="391" t="s">
        <v>390</v>
      </c>
      <c r="I49" s="392"/>
      <c r="J49" s="120" t="s">
        <v>285</v>
      </c>
    </row>
    <row r="50" spans="1:10" ht="13.5">
      <c r="A50" s="134"/>
      <c r="B50" s="137">
        <v>1</v>
      </c>
      <c r="C50" s="137">
        <v>2</v>
      </c>
      <c r="D50" s="393">
        <v>3</v>
      </c>
      <c r="E50" s="394"/>
      <c r="F50" s="393">
        <v>4</v>
      </c>
      <c r="G50" s="394"/>
      <c r="H50" s="393">
        <v>5</v>
      </c>
      <c r="I50" s="394"/>
      <c r="J50" s="137" t="s">
        <v>391</v>
      </c>
    </row>
    <row r="51" spans="1:10" s="118" customFormat="1" ht="15.75" outlineLevel="1">
      <c r="A51" s="123"/>
      <c r="B51" s="124">
        <v>1</v>
      </c>
      <c r="C51" s="132"/>
      <c r="D51" s="382"/>
      <c r="E51" s="383"/>
      <c r="F51" s="384"/>
      <c r="G51" s="385"/>
      <c r="H51" s="386"/>
      <c r="I51" s="387"/>
      <c r="J51" s="139">
        <f>D51*F51*H51</f>
        <v>0</v>
      </c>
    </row>
    <row r="52" spans="1:10" s="118" customFormat="1" ht="15.75" outlineLevel="1">
      <c r="A52" s="123"/>
      <c r="B52" s="124">
        <v>2</v>
      </c>
      <c r="C52" s="132"/>
      <c r="D52" s="382"/>
      <c r="E52" s="383"/>
      <c r="F52" s="384"/>
      <c r="G52" s="385"/>
      <c r="H52" s="386"/>
      <c r="I52" s="387"/>
      <c r="J52" s="139">
        <f>D52*F52*H52</f>
        <v>0</v>
      </c>
    </row>
    <row r="53" spans="1:10" s="118" customFormat="1" ht="15.75" outlineLevel="1">
      <c r="A53" s="140" t="s">
        <v>279</v>
      </c>
      <c r="B53" s="141"/>
      <c r="C53" s="373" t="s">
        <v>279</v>
      </c>
      <c r="D53" s="373"/>
      <c r="E53" s="373"/>
      <c r="F53" s="373"/>
      <c r="G53" s="373"/>
      <c r="H53" s="373"/>
      <c r="I53" s="374"/>
      <c r="J53" s="133">
        <f>SUM(J51:J52)</f>
        <v>0</v>
      </c>
    </row>
    <row r="54" spans="1:10" s="118" customFormat="1" ht="22.5" customHeight="1">
      <c r="A54" s="388" t="s">
        <v>444</v>
      </c>
      <c r="B54" s="389"/>
      <c r="C54" s="389"/>
      <c r="D54" s="389"/>
      <c r="E54" s="389"/>
      <c r="F54" s="389"/>
      <c r="G54" s="389"/>
      <c r="H54" s="389"/>
      <c r="I54" s="389"/>
      <c r="J54" s="390"/>
    </row>
    <row r="55" spans="1:10" ht="25.5">
      <c r="A55" s="134"/>
      <c r="B55" s="135" t="s">
        <v>100</v>
      </c>
      <c r="C55" s="120" t="s">
        <v>281</v>
      </c>
      <c r="D55" s="391" t="s">
        <v>305</v>
      </c>
      <c r="E55" s="392"/>
      <c r="F55" s="391" t="s">
        <v>306</v>
      </c>
      <c r="G55" s="392"/>
      <c r="H55" s="391" t="s">
        <v>395</v>
      </c>
      <c r="I55" s="392"/>
      <c r="J55" s="120" t="s">
        <v>285</v>
      </c>
    </row>
    <row r="56" spans="1:10" ht="13.5">
      <c r="A56" s="134"/>
      <c r="B56" s="137">
        <v>1</v>
      </c>
      <c r="C56" s="137">
        <v>2</v>
      </c>
      <c r="D56" s="393">
        <v>3</v>
      </c>
      <c r="E56" s="394"/>
      <c r="F56" s="393">
        <v>4</v>
      </c>
      <c r="G56" s="394"/>
      <c r="H56" s="393">
        <v>5</v>
      </c>
      <c r="I56" s="394"/>
      <c r="J56" s="137" t="s">
        <v>391</v>
      </c>
    </row>
    <row r="57" spans="1:10" s="118" customFormat="1" ht="15.75" outlineLevel="1">
      <c r="A57" s="123"/>
      <c r="B57" s="124">
        <v>1</v>
      </c>
      <c r="C57" s="132" t="s">
        <v>396</v>
      </c>
      <c r="D57" s="382" t="s">
        <v>397</v>
      </c>
      <c r="E57" s="383"/>
      <c r="F57" s="384"/>
      <c r="G57" s="385"/>
      <c r="H57" s="386"/>
      <c r="I57" s="387"/>
      <c r="J57" s="139">
        <f>SUM(J59:J62)</f>
        <v>0</v>
      </c>
    </row>
    <row r="58" spans="1:10" s="118" customFormat="1" ht="15.75" outlineLevel="1">
      <c r="A58" s="123"/>
      <c r="B58" s="124"/>
      <c r="C58" s="132" t="s">
        <v>398</v>
      </c>
      <c r="D58" s="382"/>
      <c r="E58" s="383"/>
      <c r="F58" s="384"/>
      <c r="G58" s="385"/>
      <c r="H58" s="386"/>
      <c r="I58" s="387"/>
      <c r="J58" s="139"/>
    </row>
    <row r="59" spans="1:10" s="118" customFormat="1" ht="15.75" outlineLevel="1">
      <c r="A59" s="123"/>
      <c r="B59" s="124"/>
      <c r="C59" s="132"/>
      <c r="D59" s="382"/>
      <c r="E59" s="383"/>
      <c r="F59" s="384"/>
      <c r="G59" s="385"/>
      <c r="H59" s="386"/>
      <c r="I59" s="387"/>
      <c r="J59" s="139">
        <f>F59*H59</f>
        <v>0</v>
      </c>
    </row>
    <row r="60" spans="1:10" s="118" customFormat="1" ht="15.75" outlineLevel="1">
      <c r="A60" s="123"/>
      <c r="B60" s="124"/>
      <c r="C60" s="132"/>
      <c r="D60" s="382"/>
      <c r="E60" s="383"/>
      <c r="F60" s="384"/>
      <c r="G60" s="385"/>
      <c r="H60" s="386"/>
      <c r="I60" s="387"/>
      <c r="J60" s="139">
        <f>F60*H60</f>
        <v>0</v>
      </c>
    </row>
    <row r="61" spans="1:10" s="118" customFormat="1" ht="15.75" outlineLevel="1">
      <c r="A61" s="123"/>
      <c r="B61" s="124"/>
      <c r="C61" s="132"/>
      <c r="D61" s="382"/>
      <c r="E61" s="383"/>
      <c r="F61" s="384"/>
      <c r="G61" s="385"/>
      <c r="H61" s="386"/>
      <c r="I61" s="387"/>
      <c r="J61" s="139">
        <f>F61*H61</f>
        <v>0</v>
      </c>
    </row>
    <row r="62" spans="1:10" s="118" customFormat="1" ht="15.75" outlineLevel="1">
      <c r="A62" s="123"/>
      <c r="B62" s="124"/>
      <c r="C62" s="132"/>
      <c r="D62" s="382"/>
      <c r="E62" s="383"/>
      <c r="F62" s="384"/>
      <c r="G62" s="385"/>
      <c r="H62" s="386"/>
      <c r="I62" s="387"/>
      <c r="J62" s="139">
        <f>F62*H62</f>
        <v>0</v>
      </c>
    </row>
    <row r="63" spans="1:10" s="118" customFormat="1" ht="15.75" outlineLevel="1">
      <c r="A63" s="140" t="s">
        <v>279</v>
      </c>
      <c r="B63" s="141"/>
      <c r="C63" s="373" t="s">
        <v>279</v>
      </c>
      <c r="D63" s="373"/>
      <c r="E63" s="373"/>
      <c r="F63" s="373"/>
      <c r="G63" s="373"/>
      <c r="H63" s="373"/>
      <c r="I63" s="374"/>
      <c r="J63" s="133">
        <f>J57</f>
        <v>0</v>
      </c>
    </row>
    <row r="64" spans="1:10" s="118" customFormat="1" ht="28.5" customHeight="1">
      <c r="A64" s="388" t="s">
        <v>445</v>
      </c>
      <c r="B64" s="389"/>
      <c r="C64" s="389"/>
      <c r="D64" s="389"/>
      <c r="E64" s="389"/>
      <c r="F64" s="389"/>
      <c r="G64" s="389"/>
      <c r="H64" s="389"/>
      <c r="I64" s="389"/>
      <c r="J64" s="390"/>
    </row>
    <row r="65" spans="1:10" ht="25.5">
      <c r="A65" s="134"/>
      <c r="B65" s="135" t="s">
        <v>100</v>
      </c>
      <c r="C65" s="120" t="s">
        <v>281</v>
      </c>
      <c r="D65" s="391" t="s">
        <v>305</v>
      </c>
      <c r="E65" s="392"/>
      <c r="F65" s="391" t="s">
        <v>306</v>
      </c>
      <c r="G65" s="392"/>
      <c r="H65" s="391" t="s">
        <v>395</v>
      </c>
      <c r="I65" s="392"/>
      <c r="J65" s="120" t="s">
        <v>285</v>
      </c>
    </row>
    <row r="66" spans="1:10" ht="13.5">
      <c r="A66" s="134"/>
      <c r="B66" s="137">
        <v>1</v>
      </c>
      <c r="C66" s="137">
        <v>2</v>
      </c>
      <c r="D66" s="393">
        <v>3</v>
      </c>
      <c r="E66" s="394"/>
      <c r="F66" s="393">
        <v>4</v>
      </c>
      <c r="G66" s="394"/>
      <c r="H66" s="393">
        <v>5</v>
      </c>
      <c r="I66" s="394"/>
      <c r="J66" s="137" t="s">
        <v>391</v>
      </c>
    </row>
    <row r="67" spans="1:10" s="118" customFormat="1" ht="15.75" outlineLevel="1">
      <c r="A67" s="123"/>
      <c r="B67" s="124">
        <v>1</v>
      </c>
      <c r="C67" s="132" t="s">
        <v>399</v>
      </c>
      <c r="D67" s="382"/>
      <c r="E67" s="383"/>
      <c r="F67" s="384"/>
      <c r="G67" s="385"/>
      <c r="H67" s="386"/>
      <c r="I67" s="387"/>
      <c r="J67" s="139">
        <f>SUM(J69:J72)</f>
        <v>0</v>
      </c>
    </row>
    <row r="68" spans="1:10" s="118" customFormat="1" ht="15.75" outlineLevel="1">
      <c r="A68" s="123"/>
      <c r="B68" s="124"/>
      <c r="C68" s="132" t="s">
        <v>400</v>
      </c>
      <c r="D68" s="382"/>
      <c r="E68" s="383"/>
      <c r="F68" s="384"/>
      <c r="G68" s="385"/>
      <c r="H68" s="386"/>
      <c r="I68" s="387"/>
      <c r="J68" s="139"/>
    </row>
    <row r="69" spans="1:10" s="118" customFormat="1" ht="15.75" outlineLevel="1">
      <c r="A69" s="123"/>
      <c r="B69" s="124"/>
      <c r="C69" s="132" t="s">
        <v>446</v>
      </c>
      <c r="D69" s="382"/>
      <c r="E69" s="383"/>
      <c r="F69" s="384"/>
      <c r="G69" s="385"/>
      <c r="H69" s="386"/>
      <c r="I69" s="387"/>
      <c r="J69" s="139">
        <f>F69*H69</f>
        <v>0</v>
      </c>
    </row>
    <row r="70" spans="1:10" s="118" customFormat="1" ht="15.75" outlineLevel="1">
      <c r="A70" s="123"/>
      <c r="B70" s="124"/>
      <c r="C70" s="123" t="s">
        <v>447</v>
      </c>
      <c r="D70" s="382"/>
      <c r="E70" s="383"/>
      <c r="F70" s="384"/>
      <c r="G70" s="385"/>
      <c r="H70" s="386"/>
      <c r="I70" s="387"/>
      <c r="J70" s="139">
        <f>F70*H70</f>
        <v>0</v>
      </c>
    </row>
    <row r="71" spans="1:10" s="118" customFormat="1" ht="15.75" outlineLevel="1">
      <c r="A71" s="123"/>
      <c r="B71" s="124"/>
      <c r="C71" s="123"/>
      <c r="D71" s="382"/>
      <c r="E71" s="383"/>
      <c r="F71" s="384"/>
      <c r="G71" s="385"/>
      <c r="H71" s="386"/>
      <c r="I71" s="387"/>
      <c r="J71" s="139">
        <f>F71*H71</f>
        <v>0</v>
      </c>
    </row>
    <row r="72" spans="1:10" s="118" customFormat="1" ht="15.75" outlineLevel="1">
      <c r="A72" s="123"/>
      <c r="B72" s="124"/>
      <c r="C72" s="123"/>
      <c r="D72" s="382"/>
      <c r="E72" s="383"/>
      <c r="F72" s="384"/>
      <c r="G72" s="385"/>
      <c r="H72" s="386"/>
      <c r="I72" s="387"/>
      <c r="J72" s="139">
        <f>F72*H72</f>
        <v>0</v>
      </c>
    </row>
    <row r="73" spans="1:10" s="118" customFormat="1" ht="15.75" outlineLevel="1">
      <c r="A73" s="140" t="s">
        <v>279</v>
      </c>
      <c r="B73" s="141"/>
      <c r="C73" s="373" t="s">
        <v>279</v>
      </c>
      <c r="D73" s="373"/>
      <c r="E73" s="373"/>
      <c r="F73" s="373"/>
      <c r="G73" s="373"/>
      <c r="H73" s="373"/>
      <c r="I73" s="374"/>
      <c r="J73" s="133">
        <f>J67</f>
        <v>0</v>
      </c>
    </row>
    <row r="74" spans="3:10" s="118" customFormat="1" ht="21" customHeight="1">
      <c r="C74" s="375" t="s">
        <v>425</v>
      </c>
      <c r="D74" s="375"/>
      <c r="E74" s="375"/>
      <c r="F74" s="375"/>
      <c r="G74" s="375"/>
      <c r="H74" s="375"/>
      <c r="I74" s="376"/>
      <c r="J74" s="162">
        <f>J22+J35+J40+J47+J53+J63+J73</f>
        <v>0</v>
      </c>
    </row>
    <row r="77" spans="2:10" ht="12.75">
      <c r="B77" s="136" t="s">
        <v>426</v>
      </c>
      <c r="D77" s="183"/>
      <c r="E77" s="183"/>
      <c r="F77" s="184"/>
      <c r="I77" s="183"/>
      <c r="J77" s="183"/>
    </row>
    <row r="78" spans="9:10" ht="12.75">
      <c r="I78" s="377" t="s">
        <v>427</v>
      </c>
      <c r="J78" s="377"/>
    </row>
    <row r="80" spans="2:10" ht="12.75">
      <c r="B80" s="136" t="s">
        <v>428</v>
      </c>
      <c r="D80" s="183"/>
      <c r="E80" s="183"/>
      <c r="F80" s="184"/>
      <c r="I80" s="183"/>
      <c r="J80" s="183"/>
    </row>
    <row r="81" spans="9:10" ht="12.75">
      <c r="I81" s="377" t="s">
        <v>427</v>
      </c>
      <c r="J81" s="377"/>
    </row>
    <row r="83" spans="2:10" ht="12.75">
      <c r="B83" s="136" t="s">
        <v>429</v>
      </c>
      <c r="C83" s="183"/>
      <c r="D83" s="183"/>
      <c r="F83" s="184"/>
      <c r="G83" s="183"/>
      <c r="I83" s="183"/>
      <c r="J83" s="183"/>
    </row>
    <row r="84" spans="3:10" ht="12.75">
      <c r="C84" s="379" t="s">
        <v>71</v>
      </c>
      <c r="D84" s="379"/>
      <c r="F84" s="380" t="s">
        <v>72</v>
      </c>
      <c r="G84" s="380"/>
      <c r="I84" s="377" t="s">
        <v>427</v>
      </c>
      <c r="J84" s="377"/>
    </row>
    <row r="86" ht="12.75">
      <c r="B86" s="136" t="s">
        <v>430</v>
      </c>
    </row>
  </sheetData>
  <sheetProtection/>
  <mergeCells count="128">
    <mergeCell ref="D9:J9"/>
    <mergeCell ref="A11:J11"/>
    <mergeCell ref="B12:B14"/>
    <mergeCell ref="C12:C14"/>
    <mergeCell ref="D12:D14"/>
    <mergeCell ref="E12:H12"/>
    <mergeCell ref="I12:I14"/>
    <mergeCell ref="J12:J14"/>
    <mergeCell ref="E13:E14"/>
    <mergeCell ref="F13:H13"/>
    <mergeCell ref="A22:I22"/>
    <mergeCell ref="A23:J23"/>
    <mergeCell ref="C24:F24"/>
    <mergeCell ref="H24:I24"/>
    <mergeCell ref="C25:F25"/>
    <mergeCell ref="H25:I25"/>
    <mergeCell ref="C26:F26"/>
    <mergeCell ref="H26:I26"/>
    <mergeCell ref="C27:F27"/>
    <mergeCell ref="H27:I27"/>
    <mergeCell ref="C28:F28"/>
    <mergeCell ref="H28:I28"/>
    <mergeCell ref="C29:F29"/>
    <mergeCell ref="H29:I29"/>
    <mergeCell ref="C30:F30"/>
    <mergeCell ref="H30:I30"/>
    <mergeCell ref="C31:F31"/>
    <mergeCell ref="H31:I31"/>
    <mergeCell ref="C32:F32"/>
    <mergeCell ref="H32:I32"/>
    <mergeCell ref="C33:F33"/>
    <mergeCell ref="H33:I33"/>
    <mergeCell ref="C34:F34"/>
    <mergeCell ref="H34:I34"/>
    <mergeCell ref="A35:I35"/>
    <mergeCell ref="A36:J36"/>
    <mergeCell ref="D37:E37"/>
    <mergeCell ref="H37:I37"/>
    <mergeCell ref="D38:E38"/>
    <mergeCell ref="H38:I38"/>
    <mergeCell ref="H39:I39"/>
    <mergeCell ref="A40:I40"/>
    <mergeCell ref="A41:J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A47:I47"/>
    <mergeCell ref="A48:J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C53:I53"/>
    <mergeCell ref="A54:J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C63:I63"/>
    <mergeCell ref="A64:J64"/>
    <mergeCell ref="D65:E65"/>
    <mergeCell ref="F65:G65"/>
    <mergeCell ref="H65:I65"/>
    <mergeCell ref="D66:E66"/>
    <mergeCell ref="F66:G66"/>
    <mergeCell ref="H66:I66"/>
    <mergeCell ref="H70:I70"/>
    <mergeCell ref="D67:E67"/>
    <mergeCell ref="F67:G67"/>
    <mergeCell ref="H67:I67"/>
    <mergeCell ref="D68:E68"/>
    <mergeCell ref="F68:G68"/>
    <mergeCell ref="H68:I68"/>
    <mergeCell ref="F71:G71"/>
    <mergeCell ref="H71:I71"/>
    <mergeCell ref="D72:E72"/>
    <mergeCell ref="F72:G72"/>
    <mergeCell ref="H72:I72"/>
    <mergeCell ref="D69:E69"/>
    <mergeCell ref="F69:G69"/>
    <mergeCell ref="H69:I69"/>
    <mergeCell ref="D70:E70"/>
    <mergeCell ref="F70:G70"/>
    <mergeCell ref="C73:I73"/>
    <mergeCell ref="C74:I74"/>
    <mergeCell ref="I78:J78"/>
    <mergeCell ref="B5:J5"/>
    <mergeCell ref="I81:J81"/>
    <mergeCell ref="C84:D84"/>
    <mergeCell ref="F84:G84"/>
    <mergeCell ref="I84:J84"/>
    <mergeCell ref="E7:J7"/>
    <mergeCell ref="D71:E7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zoomScale="75" zoomScaleNormal="75" zoomScalePageLayoutView="0" workbookViewId="0" topLeftCell="B1">
      <selection activeCell="D136" sqref="D136:E136"/>
    </sheetView>
  </sheetViews>
  <sheetFormatPr defaultColWidth="8.875" defaultRowHeight="12.75" outlineLevelRow="2"/>
  <cols>
    <col min="1" max="1" width="38.875" style="136" hidden="1" customWidth="1"/>
    <col min="2" max="2" width="5.625" style="136" customWidth="1"/>
    <col min="3" max="3" width="35.75390625" style="136" customWidth="1"/>
    <col min="4" max="4" width="16.125" style="136" customWidth="1"/>
    <col min="5" max="5" width="12.125" style="136" customWidth="1"/>
    <col min="6" max="6" width="15.125" style="182" customWidth="1"/>
    <col min="7" max="7" width="20.00390625" style="136" customWidth="1"/>
    <col min="8" max="8" width="15.875" style="136" customWidth="1"/>
    <col min="9" max="9" width="12.375" style="136" customWidth="1"/>
    <col min="10" max="10" width="19.125" style="136" customWidth="1"/>
    <col min="11" max="16384" width="8.875" style="136" customWidth="1"/>
  </cols>
  <sheetData>
    <row r="1" ht="12.75">
      <c r="J1" s="186" t="s">
        <v>433</v>
      </c>
    </row>
    <row r="2" ht="12.75">
      <c r="J2" s="186" t="s">
        <v>432</v>
      </c>
    </row>
    <row r="3" ht="12.75">
      <c r="J3" s="186"/>
    </row>
    <row r="4" ht="12.75">
      <c r="J4" s="186" t="s">
        <v>434</v>
      </c>
    </row>
    <row r="5" spans="2:10" s="117" customFormat="1" ht="18.75">
      <c r="B5" s="378" t="s">
        <v>260</v>
      </c>
      <c r="C5" s="378"/>
      <c r="D5" s="378"/>
      <c r="E5" s="378"/>
      <c r="F5" s="378"/>
      <c r="G5" s="378"/>
      <c r="H5" s="378"/>
      <c r="I5" s="378"/>
      <c r="J5" s="378"/>
    </row>
    <row r="6" spans="2:10" s="118" customFormat="1" ht="19.5">
      <c r="B6" s="117" t="s">
        <v>435</v>
      </c>
      <c r="E6" s="381" t="s">
        <v>448</v>
      </c>
      <c r="F6" s="381"/>
      <c r="G6" s="381"/>
      <c r="H6" s="381"/>
      <c r="I6" s="381"/>
      <c r="J6" s="381"/>
    </row>
    <row r="7" spans="2:10" s="117" customFormat="1" ht="19.5">
      <c r="B7" s="117" t="s">
        <v>261</v>
      </c>
      <c r="D7" s="381"/>
      <c r="E7" s="381"/>
      <c r="F7" s="381"/>
      <c r="G7" s="381"/>
      <c r="H7" s="381"/>
      <c r="I7" s="381"/>
      <c r="J7" s="381"/>
    </row>
    <row r="8" s="118" customFormat="1" ht="15.75">
      <c r="F8" s="119"/>
    </row>
    <row r="9" spans="1:10" s="118" customFormat="1" ht="23.25" customHeight="1">
      <c r="A9" s="388" t="s">
        <v>449</v>
      </c>
      <c r="B9" s="389"/>
      <c r="C9" s="389"/>
      <c r="D9" s="389"/>
      <c r="E9" s="389"/>
      <c r="F9" s="389"/>
      <c r="G9" s="389"/>
      <c r="H9" s="389"/>
      <c r="I9" s="389"/>
      <c r="J9" s="390"/>
    </row>
    <row r="10" spans="1:10" ht="33" customHeight="1">
      <c r="A10" s="134"/>
      <c r="B10" s="135" t="s">
        <v>100</v>
      </c>
      <c r="C10" s="156" t="s">
        <v>281</v>
      </c>
      <c r="D10" s="391" t="s">
        <v>282</v>
      </c>
      <c r="E10" s="392"/>
      <c r="F10" s="391" t="s">
        <v>283</v>
      </c>
      <c r="G10" s="392"/>
      <c r="H10" s="391" t="s">
        <v>284</v>
      </c>
      <c r="I10" s="392"/>
      <c r="J10" s="156" t="s">
        <v>285</v>
      </c>
    </row>
    <row r="11" spans="1:10" ht="13.5">
      <c r="A11" s="134"/>
      <c r="B11" s="137">
        <v>1</v>
      </c>
      <c r="C11" s="137">
        <v>2</v>
      </c>
      <c r="D11" s="393">
        <v>3</v>
      </c>
      <c r="E11" s="394"/>
      <c r="F11" s="393">
        <v>4</v>
      </c>
      <c r="G11" s="394"/>
      <c r="H11" s="393">
        <v>5</v>
      </c>
      <c r="I11" s="394"/>
      <c r="J11" s="137" t="s">
        <v>286</v>
      </c>
    </row>
    <row r="12" spans="1:10" s="118" customFormat="1" ht="15.75" outlineLevel="1">
      <c r="A12" s="123"/>
      <c r="B12" s="124">
        <v>1</v>
      </c>
      <c r="C12" s="132" t="s">
        <v>287</v>
      </c>
      <c r="D12" s="382"/>
      <c r="E12" s="383"/>
      <c r="F12" s="384"/>
      <c r="G12" s="385"/>
      <c r="H12" s="386">
        <v>11</v>
      </c>
      <c r="I12" s="387"/>
      <c r="J12" s="139">
        <f>D12*F12*H12</f>
        <v>0</v>
      </c>
    </row>
    <row r="13" spans="1:10" s="118" customFormat="1" ht="15.75" outlineLevel="1">
      <c r="A13" s="123"/>
      <c r="B13" s="124"/>
      <c r="C13" s="132"/>
      <c r="D13" s="382"/>
      <c r="E13" s="383"/>
      <c r="F13" s="384"/>
      <c r="G13" s="385"/>
      <c r="H13" s="386"/>
      <c r="I13" s="387"/>
      <c r="J13" s="139"/>
    </row>
    <row r="14" spans="1:10" s="118" customFormat="1" ht="15.75" outlineLevel="1">
      <c r="A14" s="140" t="s">
        <v>279</v>
      </c>
      <c r="B14" s="141"/>
      <c r="C14" s="373" t="s">
        <v>279</v>
      </c>
      <c r="D14" s="373"/>
      <c r="E14" s="373"/>
      <c r="F14" s="373"/>
      <c r="G14" s="373"/>
      <c r="H14" s="373"/>
      <c r="I14" s="374"/>
      <c r="J14" s="133">
        <f>J12</f>
        <v>0</v>
      </c>
    </row>
    <row r="15" spans="1:10" s="118" customFormat="1" ht="24" customHeight="1">
      <c r="A15" s="388" t="s">
        <v>450</v>
      </c>
      <c r="B15" s="389"/>
      <c r="C15" s="389"/>
      <c r="D15" s="389"/>
      <c r="E15" s="389"/>
      <c r="F15" s="389"/>
      <c r="G15" s="389"/>
      <c r="H15" s="389"/>
      <c r="I15" s="389"/>
      <c r="J15" s="389"/>
    </row>
    <row r="16" spans="1:10" ht="27">
      <c r="A16" s="134"/>
      <c r="B16" s="155" t="s">
        <v>100</v>
      </c>
      <c r="C16" s="156" t="s">
        <v>281</v>
      </c>
      <c r="D16" s="400" t="s">
        <v>305</v>
      </c>
      <c r="E16" s="400"/>
      <c r="F16" s="156" t="s">
        <v>306</v>
      </c>
      <c r="G16" s="156" t="s">
        <v>307</v>
      </c>
      <c r="H16" s="400" t="s">
        <v>308</v>
      </c>
      <c r="I16" s="400"/>
      <c r="J16" s="156" t="s">
        <v>285</v>
      </c>
    </row>
    <row r="17" spans="1:10" s="185" customFormat="1" ht="12.75">
      <c r="A17" s="157"/>
      <c r="B17" s="137">
        <v>1</v>
      </c>
      <c r="C17" s="137">
        <v>2</v>
      </c>
      <c r="D17" s="393">
        <v>3</v>
      </c>
      <c r="E17" s="394"/>
      <c r="F17" s="137">
        <v>4</v>
      </c>
      <c r="G17" s="137">
        <v>5</v>
      </c>
      <c r="H17" s="393">
        <v>6</v>
      </c>
      <c r="I17" s="394"/>
      <c r="J17" s="137" t="s">
        <v>309</v>
      </c>
    </row>
    <row r="18" spans="1:10" s="118" customFormat="1" ht="15.75" outlineLevel="1">
      <c r="A18" s="123"/>
      <c r="B18" s="124">
        <v>1</v>
      </c>
      <c r="C18" s="123" t="s">
        <v>310</v>
      </c>
      <c r="D18" s="132" t="s">
        <v>311</v>
      </c>
      <c r="E18" s="159"/>
      <c r="F18" s="138"/>
      <c r="G18" s="160"/>
      <c r="H18" s="382">
        <v>12</v>
      </c>
      <c r="I18" s="383"/>
      <c r="J18" s="131">
        <f aca="true" t="shared" si="0" ref="J18:J23">F18*G18*H18</f>
        <v>0</v>
      </c>
    </row>
    <row r="19" spans="1:10" s="118" customFormat="1" ht="30" customHeight="1" outlineLevel="1">
      <c r="A19" s="123"/>
      <c r="B19" s="124">
        <v>2</v>
      </c>
      <c r="C19" s="123" t="s">
        <v>312</v>
      </c>
      <c r="D19" s="425" t="s">
        <v>313</v>
      </c>
      <c r="E19" s="426"/>
      <c r="F19" s="138"/>
      <c r="G19" s="160"/>
      <c r="H19" s="382">
        <v>12</v>
      </c>
      <c r="I19" s="383"/>
      <c r="J19" s="131">
        <f t="shared" si="0"/>
        <v>0</v>
      </c>
    </row>
    <row r="20" spans="1:10" s="118" customFormat="1" ht="15.75" outlineLevel="1">
      <c r="A20" s="173"/>
      <c r="B20" s="161">
        <v>3</v>
      </c>
      <c r="C20" s="123" t="s">
        <v>314</v>
      </c>
      <c r="D20" s="132" t="s">
        <v>315</v>
      </c>
      <c r="E20" s="159"/>
      <c r="F20" s="138"/>
      <c r="G20" s="160"/>
      <c r="H20" s="382">
        <v>12</v>
      </c>
      <c r="I20" s="383"/>
      <c r="J20" s="131">
        <f t="shared" si="0"/>
        <v>0</v>
      </c>
    </row>
    <row r="21" spans="1:10" s="118" customFormat="1" ht="15.75" outlineLevel="1">
      <c r="A21" s="173"/>
      <c r="B21" s="161">
        <v>4</v>
      </c>
      <c r="C21" s="123" t="s">
        <v>316</v>
      </c>
      <c r="D21" s="132" t="s">
        <v>315</v>
      </c>
      <c r="E21" s="159"/>
      <c r="F21" s="138"/>
      <c r="G21" s="160"/>
      <c r="H21" s="382">
        <v>12</v>
      </c>
      <c r="I21" s="383"/>
      <c r="J21" s="131">
        <f t="shared" si="0"/>
        <v>0</v>
      </c>
    </row>
    <row r="22" spans="1:10" s="118" customFormat="1" ht="15.75" outlineLevel="1">
      <c r="A22" s="173"/>
      <c r="B22" s="161">
        <v>5</v>
      </c>
      <c r="C22" s="123" t="s">
        <v>317</v>
      </c>
      <c r="D22" s="132" t="s">
        <v>318</v>
      </c>
      <c r="E22" s="159"/>
      <c r="F22" s="138"/>
      <c r="G22" s="160"/>
      <c r="H22" s="382">
        <v>12</v>
      </c>
      <c r="I22" s="383"/>
      <c r="J22" s="131">
        <f t="shared" si="0"/>
        <v>0</v>
      </c>
    </row>
    <row r="23" spans="1:10" s="118" customFormat="1" ht="15.75" outlineLevel="1">
      <c r="A23" s="173"/>
      <c r="B23" s="161">
        <v>6</v>
      </c>
      <c r="C23" s="123" t="s">
        <v>319</v>
      </c>
      <c r="D23" s="427" t="s">
        <v>320</v>
      </c>
      <c r="E23" s="428"/>
      <c r="F23" s="138"/>
      <c r="G23" s="160"/>
      <c r="H23" s="382">
        <v>12</v>
      </c>
      <c r="I23" s="383"/>
      <c r="J23" s="131">
        <f t="shared" si="0"/>
        <v>0</v>
      </c>
    </row>
    <row r="24" spans="1:10" s="118" customFormat="1" ht="15.75" outlineLevel="1">
      <c r="A24" s="395" t="s">
        <v>279</v>
      </c>
      <c r="B24" s="373"/>
      <c r="C24" s="373"/>
      <c r="D24" s="373"/>
      <c r="E24" s="373"/>
      <c r="F24" s="373"/>
      <c r="G24" s="373"/>
      <c r="H24" s="373"/>
      <c r="I24" s="374"/>
      <c r="J24" s="162">
        <f>SUM(J18:J23)</f>
        <v>0</v>
      </c>
    </row>
    <row r="25" spans="1:10" s="118" customFormat="1" ht="15.75">
      <c r="A25" s="388" t="s">
        <v>451</v>
      </c>
      <c r="B25" s="389"/>
      <c r="C25" s="389"/>
      <c r="D25" s="389"/>
      <c r="E25" s="389"/>
      <c r="F25" s="389"/>
      <c r="G25" s="389"/>
      <c r="H25" s="389"/>
      <c r="I25" s="389"/>
      <c r="J25" s="389"/>
    </row>
    <row r="26" spans="1:10" s="118" customFormat="1" ht="31.5" outlineLevel="1">
      <c r="A26" s="123"/>
      <c r="B26" s="124">
        <v>1</v>
      </c>
      <c r="C26" s="123" t="s">
        <v>322</v>
      </c>
      <c r="D26" s="427" t="s">
        <v>323</v>
      </c>
      <c r="E26" s="428"/>
      <c r="F26" s="125"/>
      <c r="G26" s="163"/>
      <c r="H26" s="398">
        <v>12</v>
      </c>
      <c r="I26" s="399"/>
      <c r="J26" s="131">
        <f>F26*G26*H26</f>
        <v>0</v>
      </c>
    </row>
    <row r="27" spans="1:10" s="118" customFormat="1" ht="15.75" outlineLevel="1">
      <c r="A27" s="395" t="s">
        <v>279</v>
      </c>
      <c r="B27" s="373"/>
      <c r="C27" s="373"/>
      <c r="D27" s="373"/>
      <c r="E27" s="373"/>
      <c r="F27" s="373"/>
      <c r="G27" s="373"/>
      <c r="H27" s="373"/>
      <c r="I27" s="374"/>
      <c r="J27" s="133">
        <f>SUM(J26:J26)</f>
        <v>0</v>
      </c>
    </row>
    <row r="28" spans="1:10" s="118" customFormat="1" ht="15.75">
      <c r="A28" s="388" t="s">
        <v>452</v>
      </c>
      <c r="B28" s="389"/>
      <c r="C28" s="389"/>
      <c r="D28" s="389"/>
      <c r="E28" s="389"/>
      <c r="F28" s="389"/>
      <c r="G28" s="389"/>
      <c r="H28" s="389"/>
      <c r="I28" s="389"/>
      <c r="J28" s="389"/>
    </row>
    <row r="29" spans="1:10" s="118" customFormat="1" ht="15.75" outlineLevel="1">
      <c r="A29" s="123"/>
      <c r="B29" s="124">
        <v>1</v>
      </c>
      <c r="C29" s="132" t="s">
        <v>325</v>
      </c>
      <c r="D29" s="427" t="s">
        <v>326</v>
      </c>
      <c r="E29" s="428"/>
      <c r="F29" s="126"/>
      <c r="G29" s="160"/>
      <c r="H29" s="382">
        <v>12</v>
      </c>
      <c r="I29" s="383"/>
      <c r="J29" s="131">
        <f>F29*G29*H29</f>
        <v>0</v>
      </c>
    </row>
    <row r="30" spans="1:10" s="118" customFormat="1" ht="15.75" outlineLevel="1">
      <c r="A30" s="123"/>
      <c r="B30" s="124">
        <v>2</v>
      </c>
      <c r="C30" s="132" t="s">
        <v>327</v>
      </c>
      <c r="D30" s="427" t="s">
        <v>328</v>
      </c>
      <c r="E30" s="428"/>
      <c r="F30" s="126"/>
      <c r="G30" s="160"/>
      <c r="H30" s="382">
        <v>12</v>
      </c>
      <c r="I30" s="383"/>
      <c r="J30" s="131">
        <f>F30*G30*H30</f>
        <v>0</v>
      </c>
    </row>
    <row r="31" spans="1:10" s="118" customFormat="1" ht="15.75" outlineLevel="1">
      <c r="A31" s="123"/>
      <c r="B31" s="124">
        <v>3</v>
      </c>
      <c r="C31" s="132" t="s">
        <v>329</v>
      </c>
      <c r="D31" s="427" t="s">
        <v>330</v>
      </c>
      <c r="E31" s="428"/>
      <c r="F31" s="126"/>
      <c r="G31" s="160"/>
      <c r="H31" s="382">
        <v>12</v>
      </c>
      <c r="I31" s="383"/>
      <c r="J31" s="131">
        <f>F31*G31*H31</f>
        <v>0</v>
      </c>
    </row>
    <row r="32" spans="1:10" s="118" customFormat="1" ht="15.75" outlineLevel="1">
      <c r="A32" s="123"/>
      <c r="B32" s="124">
        <v>4</v>
      </c>
      <c r="C32" s="132" t="s">
        <v>331</v>
      </c>
      <c r="D32" s="427" t="s">
        <v>330</v>
      </c>
      <c r="E32" s="428"/>
      <c r="F32" s="126"/>
      <c r="G32" s="160"/>
      <c r="H32" s="382">
        <v>12</v>
      </c>
      <c r="I32" s="383"/>
      <c r="J32" s="131">
        <f>F32*G32*H32</f>
        <v>0</v>
      </c>
    </row>
    <row r="33" spans="1:10" s="118" customFormat="1" ht="15.75" outlineLevel="1">
      <c r="A33" s="123"/>
      <c r="B33" s="124">
        <v>5</v>
      </c>
      <c r="C33" s="132" t="s">
        <v>332</v>
      </c>
      <c r="D33" s="427" t="s">
        <v>330</v>
      </c>
      <c r="E33" s="428"/>
      <c r="F33" s="126"/>
      <c r="G33" s="160"/>
      <c r="H33" s="382">
        <v>12</v>
      </c>
      <c r="I33" s="383"/>
      <c r="J33" s="131">
        <f>F33*G33*H33</f>
        <v>0</v>
      </c>
    </row>
    <row r="34" spans="1:10" s="118" customFormat="1" ht="15.75" outlineLevel="1">
      <c r="A34" s="395" t="s">
        <v>279</v>
      </c>
      <c r="B34" s="373"/>
      <c r="C34" s="373"/>
      <c r="D34" s="373"/>
      <c r="E34" s="373"/>
      <c r="F34" s="373"/>
      <c r="G34" s="373"/>
      <c r="H34" s="373"/>
      <c r="I34" s="374"/>
      <c r="J34" s="133">
        <f>SUM(J29:J33)</f>
        <v>0</v>
      </c>
    </row>
    <row r="35" spans="1:10" s="118" customFormat="1" ht="27.75" customHeight="1">
      <c r="A35" s="388" t="s">
        <v>453</v>
      </c>
      <c r="B35" s="389"/>
      <c r="C35" s="389"/>
      <c r="D35" s="389"/>
      <c r="E35" s="389"/>
      <c r="F35" s="389"/>
      <c r="G35" s="389"/>
      <c r="H35" s="389"/>
      <c r="I35" s="389"/>
      <c r="J35" s="389"/>
    </row>
    <row r="36" spans="1:10" ht="27">
      <c r="A36" s="134"/>
      <c r="B36" s="155" t="s">
        <v>100</v>
      </c>
      <c r="C36" s="156" t="s">
        <v>281</v>
      </c>
      <c r="D36" s="400" t="s">
        <v>305</v>
      </c>
      <c r="E36" s="400"/>
      <c r="F36" s="156" t="s">
        <v>306</v>
      </c>
      <c r="G36" s="156" t="s">
        <v>307</v>
      </c>
      <c r="H36" s="400" t="s">
        <v>308</v>
      </c>
      <c r="I36" s="400"/>
      <c r="J36" s="156" t="s">
        <v>285</v>
      </c>
    </row>
    <row r="37" spans="1:10" s="185" customFormat="1" ht="12.75">
      <c r="A37" s="157"/>
      <c r="B37" s="137">
        <v>1</v>
      </c>
      <c r="C37" s="137">
        <v>2</v>
      </c>
      <c r="D37" s="393">
        <v>3</v>
      </c>
      <c r="E37" s="394"/>
      <c r="F37" s="137">
        <v>4</v>
      </c>
      <c r="G37" s="137">
        <v>5</v>
      </c>
      <c r="H37" s="393">
        <v>6</v>
      </c>
      <c r="I37" s="394"/>
      <c r="J37" s="137" t="s">
        <v>309</v>
      </c>
    </row>
    <row r="38" spans="1:10" s="153" customFormat="1" ht="31.5" outlineLevel="2">
      <c r="A38" s="148"/>
      <c r="B38" s="149" t="s">
        <v>105</v>
      </c>
      <c r="C38" s="148" t="s">
        <v>334</v>
      </c>
      <c r="D38" s="429" t="s">
        <v>152</v>
      </c>
      <c r="E38" s="430"/>
      <c r="F38" s="165" t="s">
        <v>152</v>
      </c>
      <c r="G38" s="165" t="s">
        <v>152</v>
      </c>
      <c r="H38" s="431" t="s">
        <v>152</v>
      </c>
      <c r="I38" s="432"/>
      <c r="J38" s="152"/>
    </row>
    <row r="39" spans="1:10" s="118" customFormat="1" ht="63" outlineLevel="2">
      <c r="A39" s="123"/>
      <c r="B39" s="166" t="s">
        <v>167</v>
      </c>
      <c r="C39" s="123" t="s">
        <v>335</v>
      </c>
      <c r="D39" s="396" t="s">
        <v>336</v>
      </c>
      <c r="E39" s="397"/>
      <c r="F39" s="164"/>
      <c r="G39" s="160"/>
      <c r="H39" s="398">
        <v>12</v>
      </c>
      <c r="I39" s="399"/>
      <c r="J39" s="131">
        <f aca="true" t="shared" si="1" ref="J39:J51">F39*G39*H39</f>
        <v>0</v>
      </c>
    </row>
    <row r="40" spans="1:10" s="118" customFormat="1" ht="45.75" customHeight="1" outlineLevel="2">
      <c r="A40" s="123"/>
      <c r="B40" s="124" t="s">
        <v>296</v>
      </c>
      <c r="C40" s="123" t="s">
        <v>337</v>
      </c>
      <c r="D40" s="396" t="s">
        <v>338</v>
      </c>
      <c r="E40" s="397"/>
      <c r="F40" s="164"/>
      <c r="G40" s="160"/>
      <c r="H40" s="398">
        <v>1</v>
      </c>
      <c r="I40" s="399"/>
      <c r="J40" s="131">
        <f t="shared" si="1"/>
        <v>0</v>
      </c>
    </row>
    <row r="41" spans="1:10" s="118" customFormat="1" ht="63" outlineLevel="2">
      <c r="A41" s="123"/>
      <c r="B41" s="166" t="s">
        <v>169</v>
      </c>
      <c r="C41" s="123" t="s">
        <v>339</v>
      </c>
      <c r="D41" s="396" t="s">
        <v>336</v>
      </c>
      <c r="E41" s="397"/>
      <c r="F41" s="164"/>
      <c r="G41" s="160"/>
      <c r="H41" s="398">
        <v>12</v>
      </c>
      <c r="I41" s="399"/>
      <c r="J41" s="131">
        <f>F41*G41*H41</f>
        <v>0</v>
      </c>
    </row>
    <row r="42" spans="1:10" s="118" customFormat="1" ht="47.25" outlineLevel="2">
      <c r="A42" s="123"/>
      <c r="B42" s="124" t="s">
        <v>170</v>
      </c>
      <c r="C42" s="123" t="s">
        <v>340</v>
      </c>
      <c r="D42" s="396" t="s">
        <v>338</v>
      </c>
      <c r="E42" s="397"/>
      <c r="F42" s="164"/>
      <c r="G42" s="160"/>
      <c r="H42" s="398">
        <v>12</v>
      </c>
      <c r="I42" s="399"/>
      <c r="J42" s="131">
        <f t="shared" si="1"/>
        <v>0</v>
      </c>
    </row>
    <row r="43" spans="1:10" s="118" customFormat="1" ht="31.5" outlineLevel="2">
      <c r="A43" s="123"/>
      <c r="B43" s="124" t="s">
        <v>171</v>
      </c>
      <c r="C43" s="123" t="s">
        <v>341</v>
      </c>
      <c r="D43" s="396"/>
      <c r="E43" s="397"/>
      <c r="F43" s="164"/>
      <c r="G43" s="160"/>
      <c r="H43" s="398"/>
      <c r="I43" s="399"/>
      <c r="J43" s="131"/>
    </row>
    <row r="44" spans="1:10" s="118" customFormat="1" ht="63" customHeight="1" outlineLevel="2">
      <c r="A44" s="123"/>
      <c r="B44" s="124"/>
      <c r="C44" s="123" t="s">
        <v>342</v>
      </c>
      <c r="D44" s="396" t="s">
        <v>343</v>
      </c>
      <c r="E44" s="397"/>
      <c r="F44" s="164"/>
      <c r="G44" s="160"/>
      <c r="H44" s="398">
        <v>1</v>
      </c>
      <c r="I44" s="399"/>
      <c r="J44" s="131">
        <f t="shared" si="1"/>
        <v>0</v>
      </c>
    </row>
    <row r="45" spans="1:10" s="118" customFormat="1" ht="31.5" outlineLevel="2">
      <c r="A45" s="123"/>
      <c r="B45" s="124" t="s">
        <v>172</v>
      </c>
      <c r="C45" s="123" t="s">
        <v>344</v>
      </c>
      <c r="D45" s="396"/>
      <c r="E45" s="397"/>
      <c r="F45" s="164"/>
      <c r="G45" s="160"/>
      <c r="H45" s="398"/>
      <c r="I45" s="399"/>
      <c r="J45" s="131"/>
    </row>
    <row r="46" spans="1:10" s="118" customFormat="1" ht="21" customHeight="1" outlineLevel="2">
      <c r="A46" s="123"/>
      <c r="B46" s="124"/>
      <c r="C46" s="123" t="s">
        <v>345</v>
      </c>
      <c r="D46" s="396" t="s">
        <v>346</v>
      </c>
      <c r="E46" s="397"/>
      <c r="F46" s="164"/>
      <c r="G46" s="160"/>
      <c r="H46" s="398">
        <v>4</v>
      </c>
      <c r="I46" s="399"/>
      <c r="J46" s="131">
        <f t="shared" si="1"/>
        <v>0</v>
      </c>
    </row>
    <row r="47" spans="1:10" s="118" customFormat="1" ht="18" customHeight="1" outlineLevel="2">
      <c r="A47" s="123"/>
      <c r="B47" s="124"/>
      <c r="C47" s="123" t="s">
        <v>347</v>
      </c>
      <c r="D47" s="396" t="s">
        <v>343</v>
      </c>
      <c r="E47" s="397"/>
      <c r="F47" s="164"/>
      <c r="G47" s="160"/>
      <c r="H47" s="398">
        <v>1</v>
      </c>
      <c r="I47" s="399"/>
      <c r="J47" s="131">
        <f t="shared" si="1"/>
        <v>0</v>
      </c>
    </row>
    <row r="48" spans="1:10" s="118" customFormat="1" ht="20.25" customHeight="1" outlineLevel="2">
      <c r="A48" s="123"/>
      <c r="B48" s="124"/>
      <c r="C48" s="123" t="s">
        <v>348</v>
      </c>
      <c r="D48" s="396" t="s">
        <v>349</v>
      </c>
      <c r="E48" s="397"/>
      <c r="F48" s="164"/>
      <c r="G48" s="160"/>
      <c r="H48" s="398">
        <v>1</v>
      </c>
      <c r="I48" s="399"/>
      <c r="J48" s="131">
        <f t="shared" si="1"/>
        <v>0</v>
      </c>
    </row>
    <row r="49" spans="1:10" s="118" customFormat="1" ht="20.25" customHeight="1" outlineLevel="2">
      <c r="A49" s="123"/>
      <c r="B49" s="124"/>
      <c r="C49" s="123" t="s">
        <v>350</v>
      </c>
      <c r="D49" s="396" t="s">
        <v>351</v>
      </c>
      <c r="E49" s="397"/>
      <c r="F49" s="164"/>
      <c r="G49" s="160"/>
      <c r="H49" s="398">
        <v>12</v>
      </c>
      <c r="I49" s="399"/>
      <c r="J49" s="131">
        <f t="shared" si="1"/>
        <v>0</v>
      </c>
    </row>
    <row r="50" spans="1:10" s="118" customFormat="1" ht="20.25" customHeight="1" outlineLevel="2">
      <c r="A50" s="123"/>
      <c r="B50" s="124" t="s">
        <v>352</v>
      </c>
      <c r="C50" s="123" t="s">
        <v>353</v>
      </c>
      <c r="D50" s="396" t="s">
        <v>349</v>
      </c>
      <c r="E50" s="397"/>
      <c r="F50" s="164"/>
      <c r="G50" s="160"/>
      <c r="H50" s="398">
        <v>1</v>
      </c>
      <c r="I50" s="399"/>
      <c r="J50" s="131">
        <f t="shared" si="1"/>
        <v>0</v>
      </c>
    </row>
    <row r="51" spans="1:10" s="118" customFormat="1" ht="27" customHeight="1" outlineLevel="2">
      <c r="A51" s="123"/>
      <c r="B51" s="124" t="s">
        <v>173</v>
      </c>
      <c r="C51" s="123" t="s">
        <v>354</v>
      </c>
      <c r="D51" s="396" t="s">
        <v>355</v>
      </c>
      <c r="E51" s="397"/>
      <c r="F51" s="164"/>
      <c r="G51" s="160"/>
      <c r="H51" s="398">
        <v>12</v>
      </c>
      <c r="I51" s="399"/>
      <c r="J51" s="131">
        <f t="shared" si="1"/>
        <v>0</v>
      </c>
    </row>
    <row r="52" spans="1:10" s="153" customFormat="1" ht="31.5" outlineLevel="2">
      <c r="A52" s="148"/>
      <c r="B52" s="149" t="s">
        <v>106</v>
      </c>
      <c r="C52" s="148" t="s">
        <v>356</v>
      </c>
      <c r="D52" s="429" t="s">
        <v>152</v>
      </c>
      <c r="E52" s="430"/>
      <c r="F52" s="165" t="s">
        <v>152</v>
      </c>
      <c r="G52" s="165" t="s">
        <v>152</v>
      </c>
      <c r="H52" s="431" t="s">
        <v>152</v>
      </c>
      <c r="I52" s="432"/>
      <c r="J52" s="152"/>
    </row>
    <row r="53" spans="1:10" s="118" customFormat="1" ht="78.75" outlineLevel="2">
      <c r="A53" s="123"/>
      <c r="B53" s="124" t="s">
        <v>110</v>
      </c>
      <c r="C53" s="123" t="s">
        <v>357</v>
      </c>
      <c r="D53" s="396" t="s">
        <v>358</v>
      </c>
      <c r="E53" s="397">
        <v>68</v>
      </c>
      <c r="F53" s="164"/>
      <c r="G53" s="160"/>
      <c r="H53" s="398">
        <v>1</v>
      </c>
      <c r="I53" s="399"/>
      <c r="J53" s="131">
        <f aca="true" t="shared" si="2" ref="J53:J58">G53*H53*I53</f>
        <v>0</v>
      </c>
    </row>
    <row r="54" spans="1:10" s="118" customFormat="1" ht="31.5" outlineLevel="2">
      <c r="A54" s="123"/>
      <c r="B54" s="124" t="s">
        <v>111</v>
      </c>
      <c r="C54" s="123" t="s">
        <v>359</v>
      </c>
      <c r="D54" s="396" t="s">
        <v>360</v>
      </c>
      <c r="E54" s="397"/>
      <c r="F54" s="164"/>
      <c r="G54" s="160"/>
      <c r="H54" s="398">
        <v>12</v>
      </c>
      <c r="I54" s="399"/>
      <c r="J54" s="131">
        <f t="shared" si="2"/>
        <v>0</v>
      </c>
    </row>
    <row r="55" spans="1:10" s="118" customFormat="1" ht="47.25" outlineLevel="2">
      <c r="A55" s="123"/>
      <c r="B55" s="124" t="s">
        <v>112</v>
      </c>
      <c r="C55" s="123" t="s">
        <v>361</v>
      </c>
      <c r="D55" s="396" t="s">
        <v>360</v>
      </c>
      <c r="E55" s="397"/>
      <c r="F55" s="164"/>
      <c r="G55" s="160"/>
      <c r="H55" s="398">
        <v>12</v>
      </c>
      <c r="I55" s="399"/>
      <c r="J55" s="131">
        <f t="shared" si="2"/>
        <v>0</v>
      </c>
    </row>
    <row r="56" spans="1:10" s="118" customFormat="1" ht="31.5" outlineLevel="2">
      <c r="A56" s="123"/>
      <c r="B56" s="124" t="s">
        <v>113</v>
      </c>
      <c r="C56" s="123" t="s">
        <v>362</v>
      </c>
      <c r="D56" s="396" t="s">
        <v>360</v>
      </c>
      <c r="E56" s="397"/>
      <c r="F56" s="164"/>
      <c r="G56" s="160"/>
      <c r="H56" s="398">
        <v>12</v>
      </c>
      <c r="I56" s="399"/>
      <c r="J56" s="131">
        <f t="shared" si="2"/>
        <v>0</v>
      </c>
    </row>
    <row r="57" spans="1:10" s="118" customFormat="1" ht="47.25" outlineLevel="2">
      <c r="A57" s="123"/>
      <c r="B57" s="124" t="s">
        <v>114</v>
      </c>
      <c r="C57" s="123" t="s">
        <v>363</v>
      </c>
      <c r="D57" s="396" t="s">
        <v>358</v>
      </c>
      <c r="E57" s="397">
        <v>68</v>
      </c>
      <c r="F57" s="164"/>
      <c r="G57" s="160"/>
      <c r="H57" s="398">
        <v>1</v>
      </c>
      <c r="I57" s="399"/>
      <c r="J57" s="131">
        <f t="shared" si="2"/>
        <v>0</v>
      </c>
    </row>
    <row r="58" spans="1:10" s="118" customFormat="1" ht="31.5" outlineLevel="2">
      <c r="A58" s="123"/>
      <c r="B58" s="124" t="s">
        <v>157</v>
      </c>
      <c r="C58" s="123" t="s">
        <v>364</v>
      </c>
      <c r="D58" s="396" t="s">
        <v>365</v>
      </c>
      <c r="E58" s="397">
        <v>68</v>
      </c>
      <c r="F58" s="164"/>
      <c r="G58" s="160"/>
      <c r="H58" s="398">
        <v>1</v>
      </c>
      <c r="I58" s="399"/>
      <c r="J58" s="131">
        <f t="shared" si="2"/>
        <v>0</v>
      </c>
    </row>
    <row r="59" spans="1:10" s="118" customFormat="1" ht="15.75" outlineLevel="2">
      <c r="A59" s="395" t="s">
        <v>279</v>
      </c>
      <c r="B59" s="373"/>
      <c r="C59" s="373"/>
      <c r="D59" s="373"/>
      <c r="E59" s="373"/>
      <c r="F59" s="373"/>
      <c r="G59" s="373"/>
      <c r="H59" s="373"/>
      <c r="I59" s="374"/>
      <c r="J59" s="162">
        <f>SUM(J39:J58)</f>
        <v>0</v>
      </c>
    </row>
    <row r="60" spans="1:10" s="118" customFormat="1" ht="24" customHeight="1">
      <c r="A60" s="388" t="s">
        <v>454</v>
      </c>
      <c r="B60" s="389"/>
      <c r="C60" s="389"/>
      <c r="D60" s="389"/>
      <c r="E60" s="389"/>
      <c r="F60" s="389"/>
      <c r="G60" s="389"/>
      <c r="H60" s="389"/>
      <c r="I60" s="389"/>
      <c r="J60" s="389"/>
    </row>
    <row r="61" spans="1:10" ht="27">
      <c r="A61" s="134"/>
      <c r="B61" s="155" t="s">
        <v>100</v>
      </c>
      <c r="C61" s="156" t="s">
        <v>281</v>
      </c>
      <c r="D61" s="400" t="s">
        <v>305</v>
      </c>
      <c r="E61" s="400"/>
      <c r="F61" s="156" t="s">
        <v>306</v>
      </c>
      <c r="G61" s="156" t="s">
        <v>307</v>
      </c>
      <c r="H61" s="400" t="s">
        <v>308</v>
      </c>
      <c r="I61" s="400"/>
      <c r="J61" s="156" t="s">
        <v>285</v>
      </c>
    </row>
    <row r="62" spans="1:10" s="185" customFormat="1" ht="12.75">
      <c r="A62" s="157"/>
      <c r="B62" s="137">
        <v>1</v>
      </c>
      <c r="C62" s="137">
        <v>2</v>
      </c>
      <c r="D62" s="393">
        <v>3</v>
      </c>
      <c r="E62" s="394"/>
      <c r="F62" s="137">
        <v>4</v>
      </c>
      <c r="G62" s="137">
        <v>5</v>
      </c>
      <c r="H62" s="393">
        <v>6</v>
      </c>
      <c r="I62" s="394"/>
      <c r="J62" s="137" t="s">
        <v>309</v>
      </c>
    </row>
    <row r="63" spans="1:10" s="118" customFormat="1" ht="31.5" outlineLevel="2">
      <c r="A63" s="123"/>
      <c r="B63" s="124">
        <v>1</v>
      </c>
      <c r="C63" s="123" t="s">
        <v>367</v>
      </c>
      <c r="D63" s="396" t="s">
        <v>343</v>
      </c>
      <c r="E63" s="397"/>
      <c r="F63" s="127"/>
      <c r="G63" s="160"/>
      <c r="H63" s="398">
        <v>12</v>
      </c>
      <c r="I63" s="399"/>
      <c r="J63" s="131">
        <f aca="true" t="shared" si="3" ref="J63:J72">F63*G63*H63</f>
        <v>0</v>
      </c>
    </row>
    <row r="64" spans="1:10" s="118" customFormat="1" ht="31.5" outlineLevel="2">
      <c r="A64" s="123"/>
      <c r="B64" s="124">
        <v>2</v>
      </c>
      <c r="C64" s="123" t="s">
        <v>368</v>
      </c>
      <c r="D64" s="396" t="s">
        <v>343</v>
      </c>
      <c r="E64" s="397"/>
      <c r="F64" s="127"/>
      <c r="G64" s="160"/>
      <c r="H64" s="398">
        <v>12</v>
      </c>
      <c r="I64" s="399"/>
      <c r="J64" s="131">
        <f t="shared" si="3"/>
        <v>0</v>
      </c>
    </row>
    <row r="65" spans="1:10" s="118" customFormat="1" ht="31.5" outlineLevel="2">
      <c r="A65" s="123"/>
      <c r="B65" s="124">
        <v>3</v>
      </c>
      <c r="C65" s="123" t="s">
        <v>369</v>
      </c>
      <c r="D65" s="396" t="s">
        <v>370</v>
      </c>
      <c r="E65" s="397"/>
      <c r="F65" s="127"/>
      <c r="G65" s="160"/>
      <c r="H65" s="398">
        <v>12</v>
      </c>
      <c r="I65" s="399"/>
      <c r="J65" s="131">
        <f t="shared" si="3"/>
        <v>0</v>
      </c>
    </row>
    <row r="66" spans="1:10" s="118" customFormat="1" ht="31.5" outlineLevel="2">
      <c r="A66" s="123"/>
      <c r="B66" s="124">
        <v>4</v>
      </c>
      <c r="C66" s="123" t="s">
        <v>371</v>
      </c>
      <c r="D66" s="396" t="s">
        <v>370</v>
      </c>
      <c r="E66" s="397"/>
      <c r="F66" s="127"/>
      <c r="G66" s="160"/>
      <c r="H66" s="398">
        <v>1</v>
      </c>
      <c r="I66" s="399"/>
      <c r="J66" s="131">
        <f t="shared" si="3"/>
        <v>0</v>
      </c>
    </row>
    <row r="67" spans="1:10" s="118" customFormat="1" ht="15.75" outlineLevel="2">
      <c r="A67" s="123"/>
      <c r="B67" s="124">
        <v>5</v>
      </c>
      <c r="C67" s="123" t="s">
        <v>372</v>
      </c>
      <c r="D67" s="396" t="s">
        <v>373</v>
      </c>
      <c r="E67" s="397"/>
      <c r="F67" s="127"/>
      <c r="G67" s="160"/>
      <c r="H67" s="398">
        <v>1</v>
      </c>
      <c r="I67" s="399"/>
      <c r="J67" s="131">
        <f t="shared" si="3"/>
        <v>0</v>
      </c>
    </row>
    <row r="68" spans="1:10" s="118" customFormat="1" ht="16.5" customHeight="1" outlineLevel="2">
      <c r="A68" s="123"/>
      <c r="B68" s="124">
        <v>6</v>
      </c>
      <c r="C68" s="123" t="s">
        <v>374</v>
      </c>
      <c r="D68" s="396" t="s">
        <v>373</v>
      </c>
      <c r="E68" s="397"/>
      <c r="F68" s="127"/>
      <c r="G68" s="160"/>
      <c r="H68" s="398">
        <v>12</v>
      </c>
      <c r="I68" s="399"/>
      <c r="J68" s="131">
        <f t="shared" si="3"/>
        <v>0</v>
      </c>
    </row>
    <row r="69" spans="1:10" s="118" customFormat="1" ht="30" customHeight="1" outlineLevel="2">
      <c r="A69" s="123"/>
      <c r="B69" s="124">
        <v>7</v>
      </c>
      <c r="C69" s="123" t="s">
        <v>375</v>
      </c>
      <c r="D69" s="396" t="s">
        <v>370</v>
      </c>
      <c r="E69" s="397"/>
      <c r="F69" s="127"/>
      <c r="G69" s="160"/>
      <c r="H69" s="398">
        <v>1</v>
      </c>
      <c r="I69" s="399"/>
      <c r="J69" s="131">
        <f t="shared" si="3"/>
        <v>0</v>
      </c>
    </row>
    <row r="70" spans="1:10" s="118" customFormat="1" ht="15.75" outlineLevel="2">
      <c r="A70" s="123"/>
      <c r="B70" s="124">
        <v>8</v>
      </c>
      <c r="C70" s="123" t="s">
        <v>376</v>
      </c>
      <c r="D70" s="396" t="s">
        <v>346</v>
      </c>
      <c r="E70" s="397"/>
      <c r="F70" s="164"/>
      <c r="G70" s="160"/>
      <c r="H70" s="398">
        <v>1</v>
      </c>
      <c r="I70" s="399"/>
      <c r="J70" s="131">
        <f t="shared" si="3"/>
        <v>0</v>
      </c>
    </row>
    <row r="71" spans="1:10" s="118" customFormat="1" ht="47.25" outlineLevel="2">
      <c r="A71" s="123"/>
      <c r="B71" s="124">
        <v>9</v>
      </c>
      <c r="C71" s="123" t="s">
        <v>377</v>
      </c>
      <c r="D71" s="396"/>
      <c r="E71" s="397"/>
      <c r="F71" s="127"/>
      <c r="G71" s="160"/>
      <c r="H71" s="398">
        <v>1</v>
      </c>
      <c r="I71" s="399"/>
      <c r="J71" s="131">
        <f t="shared" si="3"/>
        <v>0</v>
      </c>
    </row>
    <row r="72" spans="1:10" s="118" customFormat="1" ht="15.75" outlineLevel="2">
      <c r="A72" s="123"/>
      <c r="B72" s="124"/>
      <c r="C72" s="123"/>
      <c r="D72" s="396"/>
      <c r="E72" s="397"/>
      <c r="F72" s="127"/>
      <c r="G72" s="160"/>
      <c r="H72" s="398"/>
      <c r="I72" s="399"/>
      <c r="J72" s="131">
        <f t="shared" si="3"/>
        <v>0</v>
      </c>
    </row>
    <row r="73" spans="1:10" s="118" customFormat="1" ht="15.75" outlineLevel="1">
      <c r="A73" s="395" t="s">
        <v>279</v>
      </c>
      <c r="B73" s="373"/>
      <c r="C73" s="373"/>
      <c r="D73" s="373"/>
      <c r="E73" s="373"/>
      <c r="F73" s="373"/>
      <c r="G73" s="373"/>
      <c r="H73" s="373"/>
      <c r="I73" s="374"/>
      <c r="J73" s="162">
        <f>SUM(J63:J72)</f>
        <v>0</v>
      </c>
    </row>
    <row r="74" spans="1:10" s="118" customFormat="1" ht="32.25" customHeight="1">
      <c r="A74" s="388" t="s">
        <v>455</v>
      </c>
      <c r="B74" s="389"/>
      <c r="C74" s="389"/>
      <c r="D74" s="389"/>
      <c r="E74" s="389"/>
      <c r="F74" s="389"/>
      <c r="G74" s="389"/>
      <c r="H74" s="389"/>
      <c r="I74" s="389"/>
      <c r="J74" s="389"/>
    </row>
    <row r="75" spans="1:10" s="118" customFormat="1" ht="78.75">
      <c r="A75" s="167"/>
      <c r="B75" s="168" t="s">
        <v>100</v>
      </c>
      <c r="C75" s="433" t="s">
        <v>281</v>
      </c>
      <c r="D75" s="434"/>
      <c r="E75" s="434"/>
      <c r="F75" s="435"/>
      <c r="G75" s="169" t="s">
        <v>379</v>
      </c>
      <c r="H75" s="436" t="s">
        <v>291</v>
      </c>
      <c r="I75" s="436"/>
      <c r="J75" s="169" t="s">
        <v>380</v>
      </c>
    </row>
    <row r="76" spans="1:10" s="118" customFormat="1" ht="15.75">
      <c r="A76" s="170"/>
      <c r="B76" s="171">
        <v>1</v>
      </c>
      <c r="C76" s="437">
        <v>2</v>
      </c>
      <c r="D76" s="438"/>
      <c r="E76" s="438"/>
      <c r="F76" s="439"/>
      <c r="G76" s="122">
        <v>3</v>
      </c>
      <c r="H76" s="437">
        <v>4</v>
      </c>
      <c r="I76" s="439"/>
      <c r="J76" s="122" t="s">
        <v>293</v>
      </c>
    </row>
    <row r="77" spans="1:10" s="153" customFormat="1" ht="15.75" outlineLevel="1">
      <c r="A77" s="148"/>
      <c r="B77" s="149">
        <v>1</v>
      </c>
      <c r="C77" s="440" t="s">
        <v>381</v>
      </c>
      <c r="D77" s="441"/>
      <c r="E77" s="441"/>
      <c r="F77" s="442"/>
      <c r="G77" s="172" t="s">
        <v>152</v>
      </c>
      <c r="H77" s="443" t="s">
        <v>152</v>
      </c>
      <c r="I77" s="443"/>
      <c r="J77" s="152">
        <f>J78+J79</f>
        <v>0</v>
      </c>
    </row>
    <row r="78" spans="1:10" s="118" customFormat="1" ht="27.75" customHeight="1" outlineLevel="1">
      <c r="A78" s="123"/>
      <c r="B78" s="124" t="s">
        <v>167</v>
      </c>
      <c r="C78" s="444" t="s">
        <v>382</v>
      </c>
      <c r="D78" s="445"/>
      <c r="E78" s="445"/>
      <c r="F78" s="446"/>
      <c r="G78" s="174"/>
      <c r="H78" s="447"/>
      <c r="I78" s="447"/>
      <c r="J78" s="131">
        <f>D78*H78/100</f>
        <v>0</v>
      </c>
    </row>
    <row r="79" spans="1:10" s="118" customFormat="1" ht="15.75" outlineLevel="1">
      <c r="A79" s="123"/>
      <c r="B79" s="124" t="s">
        <v>296</v>
      </c>
      <c r="C79" s="444" t="s">
        <v>383</v>
      </c>
      <c r="D79" s="445"/>
      <c r="E79" s="445"/>
      <c r="F79" s="446"/>
      <c r="G79" s="174"/>
      <c r="H79" s="447"/>
      <c r="I79" s="447"/>
      <c r="J79" s="131">
        <f>D79*H79/100</f>
        <v>0</v>
      </c>
    </row>
    <row r="80" spans="1:10" s="153" customFormat="1" ht="15.75" outlineLevel="1">
      <c r="A80" s="148"/>
      <c r="B80" s="149">
        <v>2</v>
      </c>
      <c r="C80" s="440" t="s">
        <v>384</v>
      </c>
      <c r="D80" s="441"/>
      <c r="E80" s="441"/>
      <c r="F80" s="442"/>
      <c r="G80" s="172" t="s">
        <v>152</v>
      </c>
      <c r="H80" s="443" t="s">
        <v>152</v>
      </c>
      <c r="I80" s="443"/>
      <c r="J80" s="152">
        <f>J82+J83+J84</f>
        <v>0</v>
      </c>
    </row>
    <row r="81" spans="1:10" s="118" customFormat="1" ht="15.75" outlineLevel="1">
      <c r="A81" s="123"/>
      <c r="B81" s="124" t="s">
        <v>110</v>
      </c>
      <c r="C81" s="444" t="s">
        <v>385</v>
      </c>
      <c r="D81" s="445"/>
      <c r="E81" s="445"/>
      <c r="F81" s="446"/>
      <c r="G81" s="174"/>
      <c r="H81" s="447"/>
      <c r="I81" s="447"/>
      <c r="J81" s="131"/>
    </row>
    <row r="82" spans="1:10" s="118" customFormat="1" ht="15.75" outlineLevel="1">
      <c r="A82" s="123"/>
      <c r="B82" s="124"/>
      <c r="C82" s="444"/>
      <c r="D82" s="445"/>
      <c r="E82" s="445"/>
      <c r="F82" s="446"/>
      <c r="G82" s="174"/>
      <c r="H82" s="447"/>
      <c r="I82" s="447"/>
      <c r="J82" s="131">
        <f>D82*H82/100</f>
        <v>0</v>
      </c>
    </row>
    <row r="83" spans="1:10" s="118" customFormat="1" ht="15.75" outlineLevel="1">
      <c r="A83" s="123"/>
      <c r="B83" s="124"/>
      <c r="C83" s="444"/>
      <c r="D83" s="445"/>
      <c r="E83" s="445"/>
      <c r="F83" s="446"/>
      <c r="G83" s="174"/>
      <c r="H83" s="447"/>
      <c r="I83" s="447"/>
      <c r="J83" s="131">
        <f>D83*H83/100</f>
        <v>0</v>
      </c>
    </row>
    <row r="84" spans="1:10" s="118" customFormat="1" ht="15.75" outlineLevel="1">
      <c r="A84" s="123"/>
      <c r="B84" s="124"/>
      <c r="C84" s="444"/>
      <c r="D84" s="445"/>
      <c r="E84" s="445"/>
      <c r="F84" s="446"/>
      <c r="G84" s="174"/>
      <c r="H84" s="448"/>
      <c r="I84" s="448"/>
      <c r="J84" s="131">
        <f>D84*H84/100</f>
        <v>0</v>
      </c>
    </row>
    <row r="85" spans="1:10" s="153" customFormat="1" ht="15.75" outlineLevel="1">
      <c r="A85" s="148"/>
      <c r="B85" s="149">
        <v>3</v>
      </c>
      <c r="C85" s="440" t="s">
        <v>386</v>
      </c>
      <c r="D85" s="441"/>
      <c r="E85" s="441"/>
      <c r="F85" s="442"/>
      <c r="G85" s="172" t="s">
        <v>152</v>
      </c>
      <c r="H85" s="447"/>
      <c r="I85" s="447"/>
      <c r="J85" s="152">
        <f>J87+J88</f>
        <v>0</v>
      </c>
    </row>
    <row r="86" spans="1:10" s="118" customFormat="1" ht="15.75" outlineLevel="1">
      <c r="A86" s="123"/>
      <c r="B86" s="124" t="s">
        <v>387</v>
      </c>
      <c r="C86" s="444" t="s">
        <v>388</v>
      </c>
      <c r="D86" s="445"/>
      <c r="E86" s="445"/>
      <c r="F86" s="446"/>
      <c r="G86" s="175"/>
      <c r="H86" s="447"/>
      <c r="I86" s="447"/>
      <c r="J86" s="152"/>
    </row>
    <row r="87" spans="1:10" s="118" customFormat="1" ht="15.75" outlineLevel="1">
      <c r="A87" s="123"/>
      <c r="B87" s="124"/>
      <c r="C87" s="444"/>
      <c r="D87" s="445"/>
      <c r="E87" s="445"/>
      <c r="F87" s="446"/>
      <c r="G87" s="175"/>
      <c r="H87" s="447"/>
      <c r="I87" s="447"/>
      <c r="J87" s="131">
        <f>D87*H87/100</f>
        <v>0</v>
      </c>
    </row>
    <row r="88" spans="1:10" s="118" customFormat="1" ht="15.75" outlineLevel="1">
      <c r="A88" s="123"/>
      <c r="B88" s="124"/>
      <c r="C88" s="444"/>
      <c r="D88" s="445"/>
      <c r="E88" s="445"/>
      <c r="F88" s="446"/>
      <c r="G88" s="175"/>
      <c r="H88" s="447"/>
      <c r="I88" s="447"/>
      <c r="J88" s="131">
        <f>D88*H88/100</f>
        <v>0</v>
      </c>
    </row>
    <row r="89" spans="1:10" s="118" customFormat="1" ht="15.75" outlineLevel="1">
      <c r="A89" s="395" t="s">
        <v>279</v>
      </c>
      <c r="B89" s="373"/>
      <c r="C89" s="373"/>
      <c r="D89" s="373"/>
      <c r="E89" s="373"/>
      <c r="F89" s="373"/>
      <c r="G89" s="373"/>
      <c r="H89" s="373"/>
      <c r="I89" s="374"/>
      <c r="J89" s="133">
        <f>J77+J80+J86</f>
        <v>0</v>
      </c>
    </row>
    <row r="90" spans="1:10" s="118" customFormat="1" ht="24" customHeight="1">
      <c r="A90" s="388" t="s">
        <v>456</v>
      </c>
      <c r="B90" s="389"/>
      <c r="C90" s="389"/>
      <c r="D90" s="389"/>
      <c r="E90" s="389"/>
      <c r="F90" s="389"/>
      <c r="G90" s="389"/>
      <c r="H90" s="389"/>
      <c r="I90" s="389"/>
      <c r="J90" s="390"/>
    </row>
    <row r="91" spans="1:10" ht="25.5">
      <c r="A91" s="134"/>
      <c r="B91" s="135" t="s">
        <v>100</v>
      </c>
      <c r="C91" s="156" t="s">
        <v>281</v>
      </c>
      <c r="D91" s="391" t="s">
        <v>305</v>
      </c>
      <c r="E91" s="392"/>
      <c r="F91" s="391" t="s">
        <v>306</v>
      </c>
      <c r="G91" s="392"/>
      <c r="H91" s="391" t="s">
        <v>390</v>
      </c>
      <c r="I91" s="392"/>
      <c r="J91" s="156" t="s">
        <v>285</v>
      </c>
    </row>
    <row r="92" spans="1:10" ht="13.5">
      <c r="A92" s="134"/>
      <c r="B92" s="137">
        <v>1</v>
      </c>
      <c r="C92" s="137">
        <v>2</v>
      </c>
      <c r="D92" s="393">
        <v>3</v>
      </c>
      <c r="E92" s="394"/>
      <c r="F92" s="393">
        <v>4</v>
      </c>
      <c r="G92" s="394"/>
      <c r="H92" s="393">
        <v>5</v>
      </c>
      <c r="I92" s="394"/>
      <c r="J92" s="137" t="s">
        <v>391</v>
      </c>
    </row>
    <row r="93" spans="1:10" s="118" customFormat="1" ht="15.75" outlineLevel="1">
      <c r="A93" s="123"/>
      <c r="B93" s="124">
        <v>1</v>
      </c>
      <c r="C93" s="132" t="s">
        <v>392</v>
      </c>
      <c r="D93" s="382"/>
      <c r="E93" s="383"/>
      <c r="F93" s="384"/>
      <c r="G93" s="385"/>
      <c r="H93" s="386"/>
      <c r="I93" s="387"/>
      <c r="J93" s="139">
        <f>D93*F93*H93</f>
        <v>0</v>
      </c>
    </row>
    <row r="94" spans="1:10" s="118" customFormat="1" ht="15.75" outlineLevel="1">
      <c r="A94" s="123"/>
      <c r="B94" s="124">
        <v>2</v>
      </c>
      <c r="C94" s="132" t="s">
        <v>393</v>
      </c>
      <c r="D94" s="382"/>
      <c r="E94" s="383"/>
      <c r="F94" s="384"/>
      <c r="G94" s="385"/>
      <c r="H94" s="386"/>
      <c r="I94" s="387"/>
      <c r="J94" s="139">
        <f>D94*F94*H94</f>
        <v>0</v>
      </c>
    </row>
    <row r="95" spans="1:10" s="118" customFormat="1" ht="15.75" outlineLevel="1">
      <c r="A95" s="140" t="s">
        <v>279</v>
      </c>
      <c r="B95" s="141"/>
      <c r="C95" s="373" t="s">
        <v>279</v>
      </c>
      <c r="D95" s="373"/>
      <c r="E95" s="373"/>
      <c r="F95" s="373"/>
      <c r="G95" s="373"/>
      <c r="H95" s="373"/>
      <c r="I95" s="374"/>
      <c r="J95" s="133">
        <f>SUM(J93:J94)</f>
        <v>0</v>
      </c>
    </row>
    <row r="96" spans="1:10" s="118" customFormat="1" ht="22.5" customHeight="1">
      <c r="A96" s="388" t="s">
        <v>457</v>
      </c>
      <c r="B96" s="389"/>
      <c r="C96" s="389"/>
      <c r="D96" s="389"/>
      <c r="E96" s="389"/>
      <c r="F96" s="389"/>
      <c r="G96" s="389"/>
      <c r="H96" s="389"/>
      <c r="I96" s="389"/>
      <c r="J96" s="390"/>
    </row>
    <row r="97" spans="1:10" ht="25.5">
      <c r="A97" s="134"/>
      <c r="B97" s="135" t="s">
        <v>100</v>
      </c>
      <c r="C97" s="156" t="s">
        <v>281</v>
      </c>
      <c r="D97" s="391" t="s">
        <v>305</v>
      </c>
      <c r="E97" s="392"/>
      <c r="F97" s="391" t="s">
        <v>306</v>
      </c>
      <c r="G97" s="392"/>
      <c r="H97" s="391" t="s">
        <v>395</v>
      </c>
      <c r="I97" s="392"/>
      <c r="J97" s="156" t="s">
        <v>285</v>
      </c>
    </row>
    <row r="98" spans="1:10" ht="13.5">
      <c r="A98" s="134"/>
      <c r="B98" s="137">
        <v>1</v>
      </c>
      <c r="C98" s="137">
        <v>2</v>
      </c>
      <c r="D98" s="393">
        <v>3</v>
      </c>
      <c r="E98" s="394"/>
      <c r="F98" s="393">
        <v>4</v>
      </c>
      <c r="G98" s="394"/>
      <c r="H98" s="393">
        <v>5</v>
      </c>
      <c r="I98" s="394"/>
      <c r="J98" s="137" t="s">
        <v>391</v>
      </c>
    </row>
    <row r="99" spans="1:10" s="118" customFormat="1" ht="15.75" outlineLevel="1">
      <c r="A99" s="123"/>
      <c r="B99" s="124">
        <v>1</v>
      </c>
      <c r="C99" s="132" t="s">
        <v>396</v>
      </c>
      <c r="D99" s="382" t="s">
        <v>397</v>
      </c>
      <c r="E99" s="383"/>
      <c r="F99" s="384"/>
      <c r="G99" s="385"/>
      <c r="H99" s="386"/>
      <c r="I99" s="387"/>
      <c r="J99" s="139">
        <f>SUM(J101:J104)</f>
        <v>0</v>
      </c>
    </row>
    <row r="100" spans="1:10" s="118" customFormat="1" ht="15.75" outlineLevel="1">
      <c r="A100" s="123"/>
      <c r="B100" s="124"/>
      <c r="C100" s="132" t="s">
        <v>398</v>
      </c>
      <c r="D100" s="382"/>
      <c r="E100" s="383"/>
      <c r="F100" s="384"/>
      <c r="G100" s="385"/>
      <c r="H100" s="386"/>
      <c r="I100" s="387"/>
      <c r="J100" s="139"/>
    </row>
    <row r="101" spans="1:10" s="118" customFormat="1" ht="15.75" outlineLevel="1">
      <c r="A101" s="123"/>
      <c r="B101" s="124"/>
      <c r="C101" s="132"/>
      <c r="D101" s="382"/>
      <c r="E101" s="383"/>
      <c r="F101" s="384"/>
      <c r="G101" s="385"/>
      <c r="H101" s="386"/>
      <c r="I101" s="387"/>
      <c r="J101" s="139">
        <f>F101*H101</f>
        <v>0</v>
      </c>
    </row>
    <row r="102" spans="1:10" s="118" customFormat="1" ht="15.75" outlineLevel="1">
      <c r="A102" s="123"/>
      <c r="B102" s="124"/>
      <c r="C102" s="132"/>
      <c r="D102" s="382"/>
      <c r="E102" s="383"/>
      <c r="F102" s="384"/>
      <c r="G102" s="385"/>
      <c r="H102" s="386"/>
      <c r="I102" s="387"/>
      <c r="J102" s="139">
        <f>F102*H102</f>
        <v>0</v>
      </c>
    </row>
    <row r="103" spans="1:10" s="118" customFormat="1" ht="15.75" outlineLevel="1">
      <c r="A103" s="123"/>
      <c r="B103" s="124"/>
      <c r="C103" s="132"/>
      <c r="D103" s="382"/>
      <c r="E103" s="383"/>
      <c r="F103" s="384"/>
      <c r="G103" s="385"/>
      <c r="H103" s="386"/>
      <c r="I103" s="387"/>
      <c r="J103" s="139">
        <f>F103*H103</f>
        <v>0</v>
      </c>
    </row>
    <row r="104" spans="1:10" s="118" customFormat="1" ht="15.75" outlineLevel="1">
      <c r="A104" s="123"/>
      <c r="B104" s="124"/>
      <c r="C104" s="132"/>
      <c r="D104" s="382"/>
      <c r="E104" s="383"/>
      <c r="F104" s="384"/>
      <c r="G104" s="385"/>
      <c r="H104" s="386"/>
      <c r="I104" s="387"/>
      <c r="J104" s="139">
        <f>F104*H104</f>
        <v>0</v>
      </c>
    </row>
    <row r="105" spans="1:10" s="118" customFormat="1" ht="15.75" outlineLevel="1">
      <c r="A105" s="140" t="s">
        <v>279</v>
      </c>
      <c r="B105" s="141"/>
      <c r="C105" s="373" t="s">
        <v>279</v>
      </c>
      <c r="D105" s="373"/>
      <c r="E105" s="373"/>
      <c r="F105" s="373"/>
      <c r="G105" s="373"/>
      <c r="H105" s="373"/>
      <c r="I105" s="374"/>
      <c r="J105" s="133">
        <f>J99</f>
        <v>0</v>
      </c>
    </row>
    <row r="106" spans="1:10" s="118" customFormat="1" ht="28.5" customHeight="1">
      <c r="A106" s="388" t="s">
        <v>458</v>
      </c>
      <c r="B106" s="389"/>
      <c r="C106" s="389"/>
      <c r="D106" s="389"/>
      <c r="E106" s="389"/>
      <c r="F106" s="389"/>
      <c r="G106" s="389"/>
      <c r="H106" s="389"/>
      <c r="I106" s="389"/>
      <c r="J106" s="390"/>
    </row>
    <row r="107" spans="1:10" ht="25.5">
      <c r="A107" s="134"/>
      <c r="B107" s="135" t="s">
        <v>100</v>
      </c>
      <c r="C107" s="156" t="s">
        <v>281</v>
      </c>
      <c r="D107" s="391" t="s">
        <v>305</v>
      </c>
      <c r="E107" s="392"/>
      <c r="F107" s="391" t="s">
        <v>306</v>
      </c>
      <c r="G107" s="392"/>
      <c r="H107" s="391" t="s">
        <v>395</v>
      </c>
      <c r="I107" s="392"/>
      <c r="J107" s="156" t="s">
        <v>285</v>
      </c>
    </row>
    <row r="108" spans="1:10" ht="13.5">
      <c r="A108" s="134"/>
      <c r="B108" s="137">
        <v>1</v>
      </c>
      <c r="C108" s="137">
        <v>2</v>
      </c>
      <c r="D108" s="393">
        <v>3</v>
      </c>
      <c r="E108" s="394"/>
      <c r="F108" s="393">
        <v>4</v>
      </c>
      <c r="G108" s="394"/>
      <c r="H108" s="393">
        <v>5</v>
      </c>
      <c r="I108" s="394"/>
      <c r="J108" s="137" t="s">
        <v>391</v>
      </c>
    </row>
    <row r="109" spans="1:10" s="118" customFormat="1" ht="15.75" outlineLevel="1">
      <c r="A109" s="123"/>
      <c r="B109" s="124">
        <v>1</v>
      </c>
      <c r="C109" s="132" t="s">
        <v>399</v>
      </c>
      <c r="D109" s="382"/>
      <c r="E109" s="383"/>
      <c r="F109" s="384"/>
      <c r="G109" s="385"/>
      <c r="H109" s="386"/>
      <c r="I109" s="387"/>
      <c r="J109" s="139">
        <f>SUM(J111:J118)</f>
        <v>0</v>
      </c>
    </row>
    <row r="110" spans="1:10" s="118" customFormat="1" ht="15.75" outlineLevel="1">
      <c r="A110" s="123"/>
      <c r="B110" s="124"/>
      <c r="C110" s="132" t="s">
        <v>400</v>
      </c>
      <c r="D110" s="382"/>
      <c r="E110" s="383"/>
      <c r="F110" s="384"/>
      <c r="G110" s="385"/>
      <c r="H110" s="386"/>
      <c r="I110" s="387"/>
      <c r="J110" s="139"/>
    </row>
    <row r="111" spans="1:10" s="118" customFormat="1" ht="15.75" outlineLevel="1">
      <c r="A111" s="123"/>
      <c r="B111" s="124"/>
      <c r="C111" s="132" t="s">
        <v>401</v>
      </c>
      <c r="D111" s="382"/>
      <c r="E111" s="383"/>
      <c r="F111" s="384"/>
      <c r="G111" s="385"/>
      <c r="H111" s="386"/>
      <c r="I111" s="387"/>
      <c r="J111" s="139">
        <f>F111*H111</f>
        <v>0</v>
      </c>
    </row>
    <row r="112" spans="1:10" s="118" customFormat="1" ht="31.5" outlineLevel="1">
      <c r="A112" s="123"/>
      <c r="B112" s="124"/>
      <c r="C112" s="123" t="s">
        <v>402</v>
      </c>
      <c r="D112" s="382"/>
      <c r="E112" s="383"/>
      <c r="F112" s="384"/>
      <c r="G112" s="385"/>
      <c r="H112" s="386"/>
      <c r="I112" s="387"/>
      <c r="J112" s="139">
        <f aca="true" t="shared" si="4" ref="J112:J118">F112*H112</f>
        <v>0</v>
      </c>
    </row>
    <row r="113" spans="1:10" s="118" customFormat="1" ht="15.75" outlineLevel="1">
      <c r="A113" s="123"/>
      <c r="B113" s="124"/>
      <c r="C113" s="123" t="s">
        <v>403</v>
      </c>
      <c r="D113" s="382"/>
      <c r="E113" s="383"/>
      <c r="F113" s="384"/>
      <c r="G113" s="385"/>
      <c r="H113" s="386"/>
      <c r="I113" s="387"/>
      <c r="J113" s="139">
        <f t="shared" si="4"/>
        <v>0</v>
      </c>
    </row>
    <row r="114" spans="1:10" s="118" customFormat="1" ht="15.75" outlineLevel="1">
      <c r="A114" s="123"/>
      <c r="B114" s="124"/>
      <c r="C114" s="123" t="s">
        <v>404</v>
      </c>
      <c r="D114" s="382"/>
      <c r="E114" s="383"/>
      <c r="F114" s="384"/>
      <c r="G114" s="385"/>
      <c r="H114" s="386"/>
      <c r="I114" s="387"/>
      <c r="J114" s="139">
        <f t="shared" si="4"/>
        <v>0</v>
      </c>
    </row>
    <row r="115" spans="1:10" s="118" customFormat="1" ht="15.75" outlineLevel="1">
      <c r="A115" s="123"/>
      <c r="B115" s="124"/>
      <c r="C115" s="123" t="s">
        <v>405</v>
      </c>
      <c r="D115" s="382"/>
      <c r="E115" s="383"/>
      <c r="F115" s="384"/>
      <c r="G115" s="385"/>
      <c r="H115" s="386"/>
      <c r="I115" s="387"/>
      <c r="J115" s="139">
        <f t="shared" si="4"/>
        <v>0</v>
      </c>
    </row>
    <row r="116" spans="1:10" s="118" customFormat="1" ht="15.75" outlineLevel="1">
      <c r="A116" s="123"/>
      <c r="B116" s="124"/>
      <c r="C116" s="123" t="s">
        <v>406</v>
      </c>
      <c r="D116" s="382"/>
      <c r="E116" s="383"/>
      <c r="F116" s="384"/>
      <c r="G116" s="385"/>
      <c r="H116" s="386"/>
      <c r="I116" s="387"/>
      <c r="J116" s="139">
        <f t="shared" si="4"/>
        <v>0</v>
      </c>
    </row>
    <row r="117" spans="1:10" s="118" customFormat="1" ht="31.5" outlineLevel="1">
      <c r="A117" s="123"/>
      <c r="B117" s="124"/>
      <c r="C117" s="123" t="s">
        <v>407</v>
      </c>
      <c r="D117" s="382"/>
      <c r="E117" s="383"/>
      <c r="F117" s="384"/>
      <c r="G117" s="385"/>
      <c r="H117" s="386"/>
      <c r="I117" s="387"/>
      <c r="J117" s="139">
        <f t="shared" si="4"/>
        <v>0</v>
      </c>
    </row>
    <row r="118" spans="1:10" s="118" customFormat="1" ht="15.75" outlineLevel="1">
      <c r="A118" s="123"/>
      <c r="B118" s="124"/>
      <c r="C118" s="123" t="s">
        <v>408</v>
      </c>
      <c r="D118" s="382"/>
      <c r="E118" s="383"/>
      <c r="F118" s="384"/>
      <c r="G118" s="385"/>
      <c r="H118" s="386"/>
      <c r="I118" s="387"/>
      <c r="J118" s="139">
        <f t="shared" si="4"/>
        <v>0</v>
      </c>
    </row>
    <row r="119" spans="1:10" s="118" customFormat="1" ht="15.75" outlineLevel="1">
      <c r="A119" s="123"/>
      <c r="B119" s="124"/>
      <c r="C119" s="123"/>
      <c r="D119" s="382"/>
      <c r="E119" s="383"/>
      <c r="F119" s="384"/>
      <c r="G119" s="385"/>
      <c r="H119" s="386"/>
      <c r="I119" s="387"/>
      <c r="J119" s="139"/>
    </row>
    <row r="120" spans="1:10" s="118" customFormat="1" ht="15.75" outlineLevel="1">
      <c r="A120" s="140" t="s">
        <v>279</v>
      </c>
      <c r="B120" s="141"/>
      <c r="C120" s="373" t="s">
        <v>279</v>
      </c>
      <c r="D120" s="373"/>
      <c r="E120" s="373"/>
      <c r="F120" s="373"/>
      <c r="G120" s="373"/>
      <c r="H120" s="373"/>
      <c r="I120" s="374"/>
      <c r="J120" s="133">
        <f>J109</f>
        <v>0</v>
      </c>
    </row>
    <row r="121" spans="1:10" s="118" customFormat="1" ht="25.5" customHeight="1">
      <c r="A121" s="388" t="s">
        <v>459</v>
      </c>
      <c r="B121" s="389"/>
      <c r="C121" s="389"/>
      <c r="D121" s="389"/>
      <c r="E121" s="389"/>
      <c r="F121" s="389"/>
      <c r="G121" s="389"/>
      <c r="H121" s="389"/>
      <c r="I121" s="389"/>
      <c r="J121" s="390"/>
    </row>
    <row r="122" spans="1:10" ht="25.5">
      <c r="A122" s="134"/>
      <c r="B122" s="135" t="s">
        <v>100</v>
      </c>
      <c r="C122" s="156" t="s">
        <v>410</v>
      </c>
      <c r="D122" s="391" t="s">
        <v>411</v>
      </c>
      <c r="E122" s="392"/>
      <c r="F122" s="391" t="s">
        <v>390</v>
      </c>
      <c r="G122" s="392"/>
      <c r="H122" s="391" t="s">
        <v>412</v>
      </c>
      <c r="I122" s="392"/>
      <c r="J122" s="156" t="s">
        <v>285</v>
      </c>
    </row>
    <row r="123" spans="1:10" ht="13.5">
      <c r="A123" s="134"/>
      <c r="B123" s="137">
        <v>1</v>
      </c>
      <c r="C123" s="137">
        <v>2</v>
      </c>
      <c r="D123" s="393">
        <v>3</v>
      </c>
      <c r="E123" s="394"/>
      <c r="F123" s="393">
        <v>4</v>
      </c>
      <c r="G123" s="394"/>
      <c r="H123" s="393">
        <v>5</v>
      </c>
      <c r="I123" s="394"/>
      <c r="J123" s="137" t="s">
        <v>286</v>
      </c>
    </row>
    <row r="124" spans="1:10" s="153" customFormat="1" ht="31.5" outlineLevel="1">
      <c r="A124" s="148"/>
      <c r="B124" s="149">
        <v>1</v>
      </c>
      <c r="C124" s="148" t="s">
        <v>413</v>
      </c>
      <c r="D124" s="449">
        <f>D125+D126</f>
        <v>0</v>
      </c>
      <c r="E124" s="450"/>
      <c r="F124" s="451" t="s">
        <v>152</v>
      </c>
      <c r="G124" s="452"/>
      <c r="H124" s="453">
        <v>160</v>
      </c>
      <c r="I124" s="454"/>
      <c r="J124" s="176">
        <f>J125+J126</f>
        <v>0</v>
      </c>
    </row>
    <row r="125" spans="1:10" s="118" customFormat="1" ht="31.5" outlineLevel="1">
      <c r="A125" s="123"/>
      <c r="B125" s="124"/>
      <c r="C125" s="123" t="s">
        <v>414</v>
      </c>
      <c r="D125" s="398"/>
      <c r="E125" s="399"/>
      <c r="F125" s="384">
        <v>92.83</v>
      </c>
      <c r="G125" s="385"/>
      <c r="H125" s="386">
        <v>160</v>
      </c>
      <c r="I125" s="387"/>
      <c r="J125" s="139">
        <f>D125*F125*50%*H125</f>
        <v>0</v>
      </c>
    </row>
    <row r="126" spans="1:10" s="118" customFormat="1" ht="15.75" outlineLevel="1">
      <c r="A126" s="123"/>
      <c r="B126" s="124"/>
      <c r="C126" s="123" t="s">
        <v>415</v>
      </c>
      <c r="D126" s="398"/>
      <c r="E126" s="399"/>
      <c r="F126" s="384">
        <v>115</v>
      </c>
      <c r="G126" s="385"/>
      <c r="H126" s="386">
        <v>160</v>
      </c>
      <c r="I126" s="387"/>
      <c r="J126" s="139">
        <f>D126*F126*50%*H126</f>
        <v>0</v>
      </c>
    </row>
    <row r="127" spans="1:10" s="153" customFormat="1" ht="31.5" outlineLevel="1">
      <c r="A127" s="148"/>
      <c r="B127" s="149">
        <v>2</v>
      </c>
      <c r="C127" s="148" t="s">
        <v>416</v>
      </c>
      <c r="D127" s="449">
        <f>D128+D129</f>
        <v>0</v>
      </c>
      <c r="E127" s="450"/>
      <c r="F127" s="451" t="s">
        <v>152</v>
      </c>
      <c r="G127" s="452"/>
      <c r="H127" s="453">
        <v>160</v>
      </c>
      <c r="I127" s="454"/>
      <c r="J127" s="176">
        <f>J128+J129</f>
        <v>0</v>
      </c>
    </row>
    <row r="128" spans="1:10" s="118" customFormat="1" ht="31.5" outlineLevel="1">
      <c r="A128" s="123"/>
      <c r="B128" s="124"/>
      <c r="C128" s="123" t="s">
        <v>414</v>
      </c>
      <c r="D128" s="398"/>
      <c r="E128" s="399"/>
      <c r="F128" s="384">
        <v>92.83</v>
      </c>
      <c r="G128" s="385"/>
      <c r="H128" s="386">
        <v>160</v>
      </c>
      <c r="I128" s="387"/>
      <c r="J128" s="139">
        <f>D128*F128*H128</f>
        <v>0</v>
      </c>
    </row>
    <row r="129" spans="1:10" s="118" customFormat="1" ht="15.75" outlineLevel="1">
      <c r="A129" s="123"/>
      <c r="B129" s="124"/>
      <c r="C129" s="123" t="s">
        <v>415</v>
      </c>
      <c r="D129" s="398"/>
      <c r="E129" s="399"/>
      <c r="F129" s="384">
        <v>115</v>
      </c>
      <c r="G129" s="385"/>
      <c r="H129" s="386">
        <v>160</v>
      </c>
      <c r="I129" s="387"/>
      <c r="J129" s="139">
        <f>D129*F129*H129</f>
        <v>0</v>
      </c>
    </row>
    <row r="130" spans="1:10" s="153" customFormat="1" ht="31.5" outlineLevel="1">
      <c r="A130" s="148"/>
      <c r="B130" s="149">
        <v>3</v>
      </c>
      <c r="C130" s="148" t="s">
        <v>417</v>
      </c>
      <c r="D130" s="449"/>
      <c r="E130" s="450"/>
      <c r="F130" s="451"/>
      <c r="G130" s="452"/>
      <c r="H130" s="453">
        <v>165</v>
      </c>
      <c r="I130" s="454"/>
      <c r="J130" s="176">
        <f>D130*F130*H130</f>
        <v>0</v>
      </c>
    </row>
    <row r="131" spans="1:10" s="118" customFormat="1" ht="15.75" outlineLevel="1">
      <c r="A131" s="140" t="s">
        <v>279</v>
      </c>
      <c r="B131" s="141"/>
      <c r="C131" s="373" t="s">
        <v>279</v>
      </c>
      <c r="D131" s="373"/>
      <c r="E131" s="373"/>
      <c r="F131" s="373"/>
      <c r="G131" s="373"/>
      <c r="H131" s="373"/>
      <c r="I131" s="374"/>
      <c r="J131" s="133">
        <f>J124+J127+J130</f>
        <v>0</v>
      </c>
    </row>
    <row r="132" spans="1:10" s="118" customFormat="1" ht="27" customHeight="1">
      <c r="A132" s="388" t="s">
        <v>460</v>
      </c>
      <c r="B132" s="389"/>
      <c r="C132" s="389"/>
      <c r="D132" s="389"/>
      <c r="E132" s="389"/>
      <c r="F132" s="389"/>
      <c r="G132" s="389"/>
      <c r="H132" s="389"/>
      <c r="I132" s="389"/>
      <c r="J132" s="390"/>
    </row>
    <row r="133" spans="1:10" s="180" customFormat="1" ht="30" customHeight="1">
      <c r="A133" s="177"/>
      <c r="B133" s="178" t="s">
        <v>100</v>
      </c>
      <c r="C133" s="179" t="s">
        <v>281</v>
      </c>
      <c r="D133" s="455" t="s">
        <v>419</v>
      </c>
      <c r="E133" s="456"/>
      <c r="F133" s="455" t="s">
        <v>420</v>
      </c>
      <c r="G133" s="456"/>
      <c r="H133" s="455" t="s">
        <v>395</v>
      </c>
      <c r="I133" s="456"/>
      <c r="J133" s="179" t="s">
        <v>285</v>
      </c>
    </row>
    <row r="134" spans="1:10" s="180" customFormat="1" ht="30">
      <c r="A134" s="177"/>
      <c r="B134" s="181">
        <v>1</v>
      </c>
      <c r="C134" s="181">
        <v>2</v>
      </c>
      <c r="D134" s="457">
        <v>3</v>
      </c>
      <c r="E134" s="458"/>
      <c r="F134" s="457">
        <v>4</v>
      </c>
      <c r="G134" s="458"/>
      <c r="H134" s="457">
        <v>5</v>
      </c>
      <c r="I134" s="458"/>
      <c r="J134" s="181" t="s">
        <v>421</v>
      </c>
    </row>
    <row r="135" spans="1:10" s="118" customFormat="1" ht="15.75" outlineLevel="1">
      <c r="A135" s="123"/>
      <c r="B135" s="124">
        <v>1</v>
      </c>
      <c r="C135" s="132" t="s">
        <v>422</v>
      </c>
      <c r="D135" s="398"/>
      <c r="E135" s="399"/>
      <c r="F135" s="384"/>
      <c r="G135" s="385"/>
      <c r="H135" s="386"/>
      <c r="I135" s="387"/>
      <c r="J135" s="139">
        <f>J137+J140</f>
        <v>0</v>
      </c>
    </row>
    <row r="136" spans="1:10" s="118" customFormat="1" ht="31.5" outlineLevel="1">
      <c r="A136" s="123"/>
      <c r="B136" s="124"/>
      <c r="C136" s="123" t="s">
        <v>423</v>
      </c>
      <c r="D136" s="398"/>
      <c r="E136" s="399"/>
      <c r="F136" s="384"/>
      <c r="G136" s="385"/>
      <c r="H136" s="386"/>
      <c r="I136" s="387"/>
      <c r="J136" s="139"/>
    </row>
    <row r="137" spans="1:10" s="118" customFormat="1" ht="15.75" outlineLevel="1">
      <c r="A137" s="123"/>
      <c r="B137" s="124"/>
      <c r="C137" s="132"/>
      <c r="D137" s="398"/>
      <c r="E137" s="399"/>
      <c r="F137" s="384"/>
      <c r="G137" s="385"/>
      <c r="H137" s="386"/>
      <c r="I137" s="387"/>
      <c r="J137" s="139">
        <f>F137*D137/100*H137*9/1000</f>
        <v>0</v>
      </c>
    </row>
    <row r="138" spans="1:10" s="118" customFormat="1" ht="15.75" outlineLevel="1">
      <c r="A138" s="123"/>
      <c r="B138" s="124"/>
      <c r="C138" s="132"/>
      <c r="D138" s="398"/>
      <c r="E138" s="399"/>
      <c r="F138" s="384"/>
      <c r="G138" s="385"/>
      <c r="H138" s="386"/>
      <c r="I138" s="387"/>
      <c r="J138" s="139">
        <f>F138*D138/100*H138*9/1000</f>
        <v>0</v>
      </c>
    </row>
    <row r="139" spans="1:10" s="118" customFormat="1" ht="31.5" outlineLevel="1">
      <c r="A139" s="123"/>
      <c r="B139" s="124">
        <v>2</v>
      </c>
      <c r="C139" s="123" t="s">
        <v>424</v>
      </c>
      <c r="D139" s="398"/>
      <c r="E139" s="399"/>
      <c r="F139" s="384"/>
      <c r="G139" s="385"/>
      <c r="H139" s="386"/>
      <c r="I139" s="387"/>
      <c r="J139" s="139">
        <f>SUM(J141:J142)</f>
        <v>0</v>
      </c>
    </row>
    <row r="140" spans="1:10" s="118" customFormat="1" ht="31.5" outlineLevel="1">
      <c r="A140" s="123"/>
      <c r="B140" s="124"/>
      <c r="C140" s="123" t="s">
        <v>423</v>
      </c>
      <c r="D140" s="398"/>
      <c r="E140" s="399"/>
      <c r="F140" s="384"/>
      <c r="G140" s="385"/>
      <c r="H140" s="386"/>
      <c r="I140" s="387"/>
      <c r="J140" s="139"/>
    </row>
    <row r="141" spans="1:10" s="118" customFormat="1" ht="15.75" outlineLevel="1">
      <c r="A141" s="123"/>
      <c r="B141" s="124"/>
      <c r="C141" s="132"/>
      <c r="D141" s="398"/>
      <c r="E141" s="399"/>
      <c r="F141" s="384"/>
      <c r="G141" s="385"/>
      <c r="H141" s="386"/>
      <c r="I141" s="387"/>
      <c r="J141" s="139"/>
    </row>
    <row r="142" spans="1:10" s="118" customFormat="1" ht="15.75" outlineLevel="1">
      <c r="A142" s="123"/>
      <c r="B142" s="124"/>
      <c r="C142" s="132"/>
      <c r="D142" s="398"/>
      <c r="E142" s="399"/>
      <c r="F142" s="384"/>
      <c r="G142" s="385"/>
      <c r="H142" s="386"/>
      <c r="I142" s="387"/>
      <c r="J142" s="139"/>
    </row>
    <row r="143" spans="1:10" s="118" customFormat="1" ht="15.75" outlineLevel="1">
      <c r="A143" s="140" t="s">
        <v>279</v>
      </c>
      <c r="B143" s="141"/>
      <c r="C143" s="373" t="s">
        <v>279</v>
      </c>
      <c r="D143" s="373"/>
      <c r="E143" s="373"/>
      <c r="F143" s="373"/>
      <c r="G143" s="373"/>
      <c r="H143" s="373"/>
      <c r="I143" s="374"/>
      <c r="J143" s="133">
        <f>J135+J139</f>
        <v>0</v>
      </c>
    </row>
    <row r="144" spans="3:10" s="118" customFormat="1" ht="21" customHeight="1">
      <c r="C144" s="375" t="s">
        <v>425</v>
      </c>
      <c r="D144" s="375"/>
      <c r="E144" s="375"/>
      <c r="F144" s="375"/>
      <c r="G144" s="375"/>
      <c r="H144" s="375"/>
      <c r="I144" s="376"/>
      <c r="J144" s="162">
        <f>J14+J24+J27+J34+J59+J73+J89+J95+J105+J120+J131+J143</f>
        <v>0</v>
      </c>
    </row>
    <row r="147" spans="2:10" ht="12.75">
      <c r="B147" s="136" t="s">
        <v>426</v>
      </c>
      <c r="D147" s="183"/>
      <c r="E147" s="183"/>
      <c r="F147" s="184"/>
      <c r="I147" s="183"/>
      <c r="J147" s="183"/>
    </row>
    <row r="148" spans="9:10" ht="12.75">
      <c r="I148" s="377" t="s">
        <v>427</v>
      </c>
      <c r="J148" s="377"/>
    </row>
    <row r="150" spans="2:10" ht="12.75">
      <c r="B150" s="136" t="s">
        <v>428</v>
      </c>
      <c r="D150" s="183"/>
      <c r="E150" s="183"/>
      <c r="F150" s="184"/>
      <c r="I150" s="183"/>
      <c r="J150" s="183"/>
    </row>
    <row r="151" spans="9:10" ht="12.75">
      <c r="I151" s="377" t="s">
        <v>427</v>
      </c>
      <c r="J151" s="377"/>
    </row>
    <row r="153" spans="2:10" ht="12.75">
      <c r="B153" s="136" t="s">
        <v>429</v>
      </c>
      <c r="C153" s="183"/>
      <c r="D153" s="183"/>
      <c r="F153" s="184"/>
      <c r="G153" s="183"/>
      <c r="I153" s="183"/>
      <c r="J153" s="183"/>
    </row>
    <row r="154" spans="3:10" ht="12.75">
      <c r="C154" s="379" t="s">
        <v>71</v>
      </c>
      <c r="D154" s="379"/>
      <c r="F154" s="380" t="s">
        <v>72</v>
      </c>
      <c r="G154" s="380"/>
      <c r="I154" s="377" t="s">
        <v>427</v>
      </c>
      <c r="J154" s="377"/>
    </row>
    <row r="156" ht="12.75">
      <c r="B156" s="136" t="s">
        <v>430</v>
      </c>
    </row>
  </sheetData>
  <sheetProtection/>
  <mergeCells count="299">
    <mergeCell ref="C143:I143"/>
    <mergeCell ref="C144:I144"/>
    <mergeCell ref="I148:J148"/>
    <mergeCell ref="I151:J151"/>
    <mergeCell ref="C154:D154"/>
    <mergeCell ref="F154:G154"/>
    <mergeCell ref="I154:J154"/>
    <mergeCell ref="D141:E141"/>
    <mergeCell ref="F141:G141"/>
    <mergeCell ref="H141:I141"/>
    <mergeCell ref="D142:E142"/>
    <mergeCell ref="F142:G142"/>
    <mergeCell ref="H142:I142"/>
    <mergeCell ref="D139:E139"/>
    <mergeCell ref="F139:G139"/>
    <mergeCell ref="H139:I139"/>
    <mergeCell ref="D140:E140"/>
    <mergeCell ref="F140:G140"/>
    <mergeCell ref="H140:I140"/>
    <mergeCell ref="D137:E137"/>
    <mergeCell ref="F137:G137"/>
    <mergeCell ref="H137:I137"/>
    <mergeCell ref="D138:E138"/>
    <mergeCell ref="F138:G138"/>
    <mergeCell ref="H138:I138"/>
    <mergeCell ref="D135:E135"/>
    <mergeCell ref="F135:G135"/>
    <mergeCell ref="H135:I135"/>
    <mergeCell ref="D136:E136"/>
    <mergeCell ref="F136:G136"/>
    <mergeCell ref="H136:I136"/>
    <mergeCell ref="C131:I131"/>
    <mergeCell ref="A132:J132"/>
    <mergeCell ref="D133:E133"/>
    <mergeCell ref="F133:G133"/>
    <mergeCell ref="H133:I133"/>
    <mergeCell ref="D134:E134"/>
    <mergeCell ref="F134:G134"/>
    <mergeCell ref="H134:I134"/>
    <mergeCell ref="D129:E129"/>
    <mergeCell ref="F129:G129"/>
    <mergeCell ref="H129:I129"/>
    <mergeCell ref="D130:E130"/>
    <mergeCell ref="F130:G130"/>
    <mergeCell ref="H130:I130"/>
    <mergeCell ref="D127:E127"/>
    <mergeCell ref="F127:G127"/>
    <mergeCell ref="H127:I127"/>
    <mergeCell ref="D128:E128"/>
    <mergeCell ref="F128:G128"/>
    <mergeCell ref="H128:I128"/>
    <mergeCell ref="D125:E125"/>
    <mergeCell ref="F125:G125"/>
    <mergeCell ref="H125:I125"/>
    <mergeCell ref="D126:E126"/>
    <mergeCell ref="F126:G126"/>
    <mergeCell ref="H126:I126"/>
    <mergeCell ref="D123:E123"/>
    <mergeCell ref="F123:G123"/>
    <mergeCell ref="H123:I123"/>
    <mergeCell ref="D124:E124"/>
    <mergeCell ref="F124:G124"/>
    <mergeCell ref="H124:I124"/>
    <mergeCell ref="D119:E119"/>
    <mergeCell ref="F119:G119"/>
    <mergeCell ref="H119:I119"/>
    <mergeCell ref="C120:I120"/>
    <mergeCell ref="A121:J121"/>
    <mergeCell ref="D122:E122"/>
    <mergeCell ref="F122:G122"/>
    <mergeCell ref="H122:I122"/>
    <mergeCell ref="D117:E117"/>
    <mergeCell ref="F117:G117"/>
    <mergeCell ref="H117:I117"/>
    <mergeCell ref="D118:E118"/>
    <mergeCell ref="F118:G118"/>
    <mergeCell ref="H118:I118"/>
    <mergeCell ref="D115:E115"/>
    <mergeCell ref="F115:G115"/>
    <mergeCell ref="H115:I115"/>
    <mergeCell ref="D116:E116"/>
    <mergeCell ref="F116:G116"/>
    <mergeCell ref="H116:I116"/>
    <mergeCell ref="D113:E113"/>
    <mergeCell ref="F113:G113"/>
    <mergeCell ref="H113:I113"/>
    <mergeCell ref="D114:E114"/>
    <mergeCell ref="F114:G114"/>
    <mergeCell ref="H114:I114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C105:I105"/>
    <mergeCell ref="A106:J106"/>
    <mergeCell ref="D107:E107"/>
    <mergeCell ref="F107:G107"/>
    <mergeCell ref="H107:I107"/>
    <mergeCell ref="D108:E108"/>
    <mergeCell ref="F108:G108"/>
    <mergeCell ref="H108:I108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C95:I95"/>
    <mergeCell ref="A96:J96"/>
    <mergeCell ref="D97:E97"/>
    <mergeCell ref="F97:G97"/>
    <mergeCell ref="H97:I97"/>
    <mergeCell ref="D98:E98"/>
    <mergeCell ref="F98:G98"/>
    <mergeCell ref="H98:I98"/>
    <mergeCell ref="D93:E93"/>
    <mergeCell ref="F93:G93"/>
    <mergeCell ref="H93:I93"/>
    <mergeCell ref="D94:E94"/>
    <mergeCell ref="F94:G94"/>
    <mergeCell ref="H94:I94"/>
    <mergeCell ref="D91:E91"/>
    <mergeCell ref="F91:G91"/>
    <mergeCell ref="H91:I91"/>
    <mergeCell ref="D92:E92"/>
    <mergeCell ref="F92:G92"/>
    <mergeCell ref="H92:I92"/>
    <mergeCell ref="C87:F87"/>
    <mergeCell ref="H87:I87"/>
    <mergeCell ref="C88:F88"/>
    <mergeCell ref="H88:I88"/>
    <mergeCell ref="A89:I89"/>
    <mergeCell ref="A90:J90"/>
    <mergeCell ref="C84:F84"/>
    <mergeCell ref="H84:I84"/>
    <mergeCell ref="C85:F85"/>
    <mergeCell ref="H85:I85"/>
    <mergeCell ref="C86:F86"/>
    <mergeCell ref="H86:I86"/>
    <mergeCell ref="C81:F81"/>
    <mergeCell ref="H81:I81"/>
    <mergeCell ref="C82:F82"/>
    <mergeCell ref="H82:I82"/>
    <mergeCell ref="C83:F83"/>
    <mergeCell ref="H83:I83"/>
    <mergeCell ref="C78:F78"/>
    <mergeCell ref="H78:I78"/>
    <mergeCell ref="C79:F79"/>
    <mergeCell ref="H79:I79"/>
    <mergeCell ref="C80:F80"/>
    <mergeCell ref="H80:I80"/>
    <mergeCell ref="C75:F75"/>
    <mergeCell ref="H75:I75"/>
    <mergeCell ref="C76:F76"/>
    <mergeCell ref="H76:I76"/>
    <mergeCell ref="C77:F77"/>
    <mergeCell ref="H77:I77"/>
    <mergeCell ref="D71:E71"/>
    <mergeCell ref="H71:I71"/>
    <mergeCell ref="D72:E72"/>
    <mergeCell ref="H72:I72"/>
    <mergeCell ref="A73:I73"/>
    <mergeCell ref="A74:J74"/>
    <mergeCell ref="D68:E68"/>
    <mergeCell ref="H68:I68"/>
    <mergeCell ref="D69:E69"/>
    <mergeCell ref="H69:I69"/>
    <mergeCell ref="D70:E70"/>
    <mergeCell ref="H70:I70"/>
    <mergeCell ref="D65:E65"/>
    <mergeCell ref="H65:I65"/>
    <mergeCell ref="D66:E66"/>
    <mergeCell ref="H66:I66"/>
    <mergeCell ref="D67:E67"/>
    <mergeCell ref="H67:I67"/>
    <mergeCell ref="D62:E62"/>
    <mergeCell ref="H62:I62"/>
    <mergeCell ref="D63:E63"/>
    <mergeCell ref="H63:I63"/>
    <mergeCell ref="D64:E64"/>
    <mergeCell ref="H64:I64"/>
    <mergeCell ref="D58:E58"/>
    <mergeCell ref="H58:I58"/>
    <mergeCell ref="A59:I59"/>
    <mergeCell ref="A60:J60"/>
    <mergeCell ref="D61:E61"/>
    <mergeCell ref="H61:I61"/>
    <mergeCell ref="D55:E55"/>
    <mergeCell ref="H55:I55"/>
    <mergeCell ref="D56:E56"/>
    <mergeCell ref="H56:I56"/>
    <mergeCell ref="D57:E57"/>
    <mergeCell ref="H57:I57"/>
    <mergeCell ref="D52:E52"/>
    <mergeCell ref="H52:I52"/>
    <mergeCell ref="D53:E53"/>
    <mergeCell ref="H53:I53"/>
    <mergeCell ref="D54:E54"/>
    <mergeCell ref="H54:I54"/>
    <mergeCell ref="D49:E49"/>
    <mergeCell ref="H49:I49"/>
    <mergeCell ref="D50:E50"/>
    <mergeCell ref="H50:I50"/>
    <mergeCell ref="D51:E51"/>
    <mergeCell ref="H51:I51"/>
    <mergeCell ref="D46:E46"/>
    <mergeCell ref="H46:I46"/>
    <mergeCell ref="D47:E47"/>
    <mergeCell ref="H47:I47"/>
    <mergeCell ref="D48:E48"/>
    <mergeCell ref="H48:I48"/>
    <mergeCell ref="D43:E43"/>
    <mergeCell ref="H43:I43"/>
    <mergeCell ref="D44:E44"/>
    <mergeCell ref="H44:I44"/>
    <mergeCell ref="D45:E45"/>
    <mergeCell ref="H45:I45"/>
    <mergeCell ref="D40:E40"/>
    <mergeCell ref="H40:I40"/>
    <mergeCell ref="D41:E41"/>
    <mergeCell ref="H41:I41"/>
    <mergeCell ref="D42:E42"/>
    <mergeCell ref="H42:I42"/>
    <mergeCell ref="D37:E37"/>
    <mergeCell ref="H37:I37"/>
    <mergeCell ref="D38:E38"/>
    <mergeCell ref="H38:I38"/>
    <mergeCell ref="D39:E39"/>
    <mergeCell ref="H39:I39"/>
    <mergeCell ref="D33:E33"/>
    <mergeCell ref="H33:I33"/>
    <mergeCell ref="A34:I34"/>
    <mergeCell ref="A35:J35"/>
    <mergeCell ref="D36:E36"/>
    <mergeCell ref="H36:I36"/>
    <mergeCell ref="D30:E30"/>
    <mergeCell ref="H30:I30"/>
    <mergeCell ref="D31:E31"/>
    <mergeCell ref="H31:I31"/>
    <mergeCell ref="D32:E32"/>
    <mergeCell ref="H32:I32"/>
    <mergeCell ref="D26:E26"/>
    <mergeCell ref="H26:I26"/>
    <mergeCell ref="A27:I27"/>
    <mergeCell ref="A28:J28"/>
    <mergeCell ref="D29:E29"/>
    <mergeCell ref="H29:I29"/>
    <mergeCell ref="H21:I21"/>
    <mergeCell ref="H22:I22"/>
    <mergeCell ref="D23:E23"/>
    <mergeCell ref="H23:I23"/>
    <mergeCell ref="A24:I24"/>
    <mergeCell ref="A25:J25"/>
    <mergeCell ref="D17:E17"/>
    <mergeCell ref="H17:I17"/>
    <mergeCell ref="H18:I18"/>
    <mergeCell ref="D19:E19"/>
    <mergeCell ref="H19:I19"/>
    <mergeCell ref="H20:I20"/>
    <mergeCell ref="A15:J15"/>
    <mergeCell ref="D16:E16"/>
    <mergeCell ref="H16:I16"/>
    <mergeCell ref="D13:E13"/>
    <mergeCell ref="F13:G13"/>
    <mergeCell ref="H13:I13"/>
    <mergeCell ref="C14:I14"/>
    <mergeCell ref="D11:E11"/>
    <mergeCell ref="F11:G11"/>
    <mergeCell ref="H11:I11"/>
    <mergeCell ref="D12:E12"/>
    <mergeCell ref="F12:G12"/>
    <mergeCell ref="H12:I12"/>
    <mergeCell ref="A9:J9"/>
    <mergeCell ref="D10:E10"/>
    <mergeCell ref="F10:G10"/>
    <mergeCell ref="H10:I10"/>
    <mergeCell ref="B5:J5"/>
    <mergeCell ref="E6:J6"/>
    <mergeCell ref="D7:J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75" zoomScaleNormal="75" zoomScalePageLayoutView="0" workbookViewId="0" topLeftCell="B1">
      <selection activeCell="F19" sqref="F19:I19"/>
    </sheetView>
  </sheetViews>
  <sheetFormatPr defaultColWidth="8.875" defaultRowHeight="12.75" outlineLevelRow="1"/>
  <cols>
    <col min="1" max="1" width="38.875" style="136" hidden="1" customWidth="1"/>
    <col min="2" max="2" width="5.625" style="136" customWidth="1"/>
    <col min="3" max="3" width="24.25390625" style="136" customWidth="1"/>
    <col min="4" max="4" width="16.125" style="136" customWidth="1"/>
    <col min="5" max="5" width="22.25390625" style="136" customWidth="1"/>
    <col min="6" max="6" width="15.125" style="182" customWidth="1"/>
    <col min="7" max="7" width="20.00390625" style="136" customWidth="1"/>
    <col min="8" max="8" width="15.875" style="136" customWidth="1"/>
    <col min="9" max="9" width="12.375" style="136" customWidth="1"/>
    <col min="10" max="10" width="19.125" style="136" customWidth="1"/>
    <col min="11" max="16384" width="8.875" style="136" customWidth="1"/>
  </cols>
  <sheetData>
    <row r="1" ht="12.75">
      <c r="J1" s="186" t="s">
        <v>433</v>
      </c>
    </row>
    <row r="2" ht="12.75">
      <c r="J2" s="186" t="s">
        <v>432</v>
      </c>
    </row>
    <row r="3" ht="12.75">
      <c r="J3" s="186"/>
    </row>
    <row r="4" ht="12.75">
      <c r="J4" s="186" t="s">
        <v>434</v>
      </c>
    </row>
    <row r="5" spans="2:10" s="117" customFormat="1" ht="18.75">
      <c r="B5" s="378" t="s">
        <v>260</v>
      </c>
      <c r="C5" s="378"/>
      <c r="D5" s="378"/>
      <c r="E5" s="378"/>
      <c r="F5" s="378"/>
      <c r="G5" s="378"/>
      <c r="H5" s="378"/>
      <c r="I5" s="378"/>
      <c r="J5" s="378"/>
    </row>
    <row r="6" spans="2:10" s="118" customFormat="1" ht="19.5">
      <c r="B6" s="117" t="s">
        <v>435</v>
      </c>
      <c r="E6" s="381" t="s">
        <v>107</v>
      </c>
      <c r="F6" s="381"/>
      <c r="G6" s="381"/>
      <c r="H6" s="381"/>
      <c r="I6" s="381"/>
      <c r="J6" s="381"/>
    </row>
    <row r="7" spans="2:10" s="117" customFormat="1" ht="19.5">
      <c r="B7" s="117" t="s">
        <v>261</v>
      </c>
      <c r="D7" s="381"/>
      <c r="E7" s="381"/>
      <c r="F7" s="381"/>
      <c r="G7" s="381"/>
      <c r="H7" s="381"/>
      <c r="I7" s="381"/>
      <c r="J7" s="381"/>
    </row>
    <row r="8" s="118" customFormat="1" ht="15.75">
      <c r="F8" s="119"/>
    </row>
    <row r="9" spans="1:10" s="118" customFormat="1" ht="23.25" customHeight="1">
      <c r="A9" s="388" t="s">
        <v>461</v>
      </c>
      <c r="B9" s="389"/>
      <c r="C9" s="389"/>
      <c r="D9" s="389"/>
      <c r="E9" s="389"/>
      <c r="F9" s="389"/>
      <c r="G9" s="389"/>
      <c r="H9" s="389"/>
      <c r="I9" s="389"/>
      <c r="J9" s="390"/>
    </row>
    <row r="10" spans="1:10" ht="33" customHeight="1">
      <c r="A10" s="134"/>
      <c r="B10" s="135" t="s">
        <v>100</v>
      </c>
      <c r="C10" s="156" t="s">
        <v>463</v>
      </c>
      <c r="D10" s="391" t="s">
        <v>281</v>
      </c>
      <c r="E10" s="392"/>
      <c r="F10" s="391" t="s">
        <v>462</v>
      </c>
      <c r="G10" s="411"/>
      <c r="H10" s="411"/>
      <c r="I10" s="392"/>
      <c r="J10" s="156" t="s">
        <v>285</v>
      </c>
    </row>
    <row r="11" spans="1:10" ht="13.5">
      <c r="A11" s="134"/>
      <c r="B11" s="137">
        <v>1</v>
      </c>
      <c r="C11" s="137">
        <v>2</v>
      </c>
      <c r="D11" s="393">
        <v>3</v>
      </c>
      <c r="E11" s="394"/>
      <c r="F11" s="393">
        <v>4</v>
      </c>
      <c r="G11" s="412"/>
      <c r="H11" s="412"/>
      <c r="I11" s="394"/>
      <c r="J11" s="137">
        <v>5</v>
      </c>
    </row>
    <row r="12" spans="1:10" s="118" customFormat="1" ht="32.25" customHeight="1" outlineLevel="1">
      <c r="A12" s="123"/>
      <c r="B12" s="124">
        <v>1</v>
      </c>
      <c r="C12" s="132"/>
      <c r="D12" s="382"/>
      <c r="E12" s="383"/>
      <c r="F12" s="386"/>
      <c r="G12" s="459"/>
      <c r="H12" s="459"/>
      <c r="I12" s="387"/>
      <c r="J12" s="139"/>
    </row>
    <row r="13" spans="1:10" s="118" customFormat="1" ht="33.75" customHeight="1" outlineLevel="1">
      <c r="A13" s="123"/>
      <c r="B13" s="124">
        <v>2</v>
      </c>
      <c r="C13" s="132"/>
      <c r="D13" s="382"/>
      <c r="E13" s="383"/>
      <c r="F13" s="386"/>
      <c r="G13" s="459"/>
      <c r="H13" s="459"/>
      <c r="I13" s="387"/>
      <c r="J13" s="139"/>
    </row>
    <row r="14" spans="1:10" s="118" customFormat="1" ht="27" customHeight="1" outlineLevel="1">
      <c r="A14" s="123"/>
      <c r="B14" s="124">
        <v>3</v>
      </c>
      <c r="C14" s="132"/>
      <c r="D14" s="382"/>
      <c r="E14" s="383"/>
      <c r="F14" s="386"/>
      <c r="G14" s="459"/>
      <c r="H14" s="459"/>
      <c r="I14" s="387"/>
      <c r="J14" s="139"/>
    </row>
    <row r="15" spans="1:10" s="118" customFormat="1" ht="15.75" outlineLevel="1">
      <c r="A15" s="140" t="s">
        <v>279</v>
      </c>
      <c r="B15" s="141"/>
      <c r="C15" s="373" t="s">
        <v>279</v>
      </c>
      <c r="D15" s="373"/>
      <c r="E15" s="373"/>
      <c r="F15" s="373"/>
      <c r="G15" s="373"/>
      <c r="H15" s="373"/>
      <c r="I15" s="374"/>
      <c r="J15" s="133">
        <f>J12</f>
        <v>0</v>
      </c>
    </row>
    <row r="16" spans="1:10" s="118" customFormat="1" ht="23.25" customHeight="1">
      <c r="A16" s="388" t="s">
        <v>461</v>
      </c>
      <c r="B16" s="389"/>
      <c r="C16" s="389"/>
      <c r="D16" s="389"/>
      <c r="E16" s="389"/>
      <c r="F16" s="389"/>
      <c r="G16" s="389"/>
      <c r="H16" s="389"/>
      <c r="I16" s="389"/>
      <c r="J16" s="390"/>
    </row>
    <row r="17" spans="1:10" ht="33" customHeight="1">
      <c r="A17" s="134"/>
      <c r="B17" s="135" t="s">
        <v>100</v>
      </c>
      <c r="C17" s="156" t="s">
        <v>463</v>
      </c>
      <c r="D17" s="391" t="s">
        <v>281</v>
      </c>
      <c r="E17" s="392"/>
      <c r="F17" s="391" t="s">
        <v>462</v>
      </c>
      <c r="G17" s="411"/>
      <c r="H17" s="411"/>
      <c r="I17" s="392"/>
      <c r="J17" s="156" t="s">
        <v>285</v>
      </c>
    </row>
    <row r="18" spans="1:10" ht="13.5">
      <c r="A18" s="134"/>
      <c r="B18" s="137">
        <v>1</v>
      </c>
      <c r="C18" s="137">
        <v>2</v>
      </c>
      <c r="D18" s="393">
        <v>3</v>
      </c>
      <c r="E18" s="394"/>
      <c r="F18" s="393">
        <v>4</v>
      </c>
      <c r="G18" s="412"/>
      <c r="H18" s="412"/>
      <c r="I18" s="394"/>
      <c r="J18" s="137">
        <v>5</v>
      </c>
    </row>
    <row r="19" spans="1:10" s="118" customFormat="1" ht="29.25" customHeight="1" outlineLevel="1">
      <c r="A19" s="123"/>
      <c r="B19" s="124">
        <v>1</v>
      </c>
      <c r="C19" s="132"/>
      <c r="D19" s="382"/>
      <c r="E19" s="383"/>
      <c r="F19" s="386"/>
      <c r="G19" s="459"/>
      <c r="H19" s="459"/>
      <c r="I19" s="387"/>
      <c r="J19" s="139"/>
    </row>
    <row r="20" spans="1:10" s="118" customFormat="1" ht="27.75" customHeight="1" outlineLevel="1">
      <c r="A20" s="123"/>
      <c r="B20" s="124">
        <v>2</v>
      </c>
      <c r="C20" s="132"/>
      <c r="D20" s="382"/>
      <c r="E20" s="383"/>
      <c r="F20" s="386"/>
      <c r="G20" s="459"/>
      <c r="H20" s="459"/>
      <c r="I20" s="387"/>
      <c r="J20" s="139"/>
    </row>
    <row r="21" spans="1:10" s="118" customFormat="1" ht="33" customHeight="1" outlineLevel="1">
      <c r="A21" s="123"/>
      <c r="B21" s="124">
        <v>3</v>
      </c>
      <c r="C21" s="132"/>
      <c r="D21" s="382"/>
      <c r="E21" s="383"/>
      <c r="F21" s="386"/>
      <c r="G21" s="459"/>
      <c r="H21" s="459"/>
      <c r="I21" s="387"/>
      <c r="J21" s="139"/>
    </row>
    <row r="22" spans="1:10" s="118" customFormat="1" ht="15.75" outlineLevel="1">
      <c r="A22" s="140" t="s">
        <v>279</v>
      </c>
      <c r="B22" s="141"/>
      <c r="C22" s="373" t="s">
        <v>279</v>
      </c>
      <c r="D22" s="373"/>
      <c r="E22" s="373"/>
      <c r="F22" s="373"/>
      <c r="G22" s="373"/>
      <c r="H22" s="373"/>
      <c r="I22" s="374"/>
      <c r="J22" s="133">
        <f>J19</f>
        <v>0</v>
      </c>
    </row>
    <row r="23" spans="1:10" s="118" customFormat="1" ht="23.25" customHeight="1">
      <c r="A23" s="388" t="s">
        <v>461</v>
      </c>
      <c r="B23" s="389"/>
      <c r="C23" s="389"/>
      <c r="D23" s="389"/>
      <c r="E23" s="389"/>
      <c r="F23" s="389"/>
      <c r="G23" s="389"/>
      <c r="H23" s="389"/>
      <c r="I23" s="389"/>
      <c r="J23" s="390"/>
    </row>
    <row r="24" spans="1:10" ht="33" customHeight="1">
      <c r="A24" s="134"/>
      <c r="B24" s="135" t="s">
        <v>100</v>
      </c>
      <c r="C24" s="156" t="s">
        <v>463</v>
      </c>
      <c r="D24" s="391" t="s">
        <v>281</v>
      </c>
      <c r="E24" s="392"/>
      <c r="F24" s="391" t="s">
        <v>462</v>
      </c>
      <c r="G24" s="411"/>
      <c r="H24" s="411"/>
      <c r="I24" s="392"/>
      <c r="J24" s="156" t="s">
        <v>285</v>
      </c>
    </row>
    <row r="25" spans="1:10" ht="13.5">
      <c r="A25" s="134"/>
      <c r="B25" s="137">
        <v>1</v>
      </c>
      <c r="C25" s="137">
        <v>2</v>
      </c>
      <c r="D25" s="393">
        <v>3</v>
      </c>
      <c r="E25" s="394"/>
      <c r="F25" s="393">
        <v>4</v>
      </c>
      <c r="G25" s="412"/>
      <c r="H25" s="412"/>
      <c r="I25" s="394"/>
      <c r="J25" s="137">
        <v>5</v>
      </c>
    </row>
    <row r="26" spans="1:10" s="118" customFormat="1" ht="24.75" customHeight="1" outlineLevel="1">
      <c r="A26" s="123"/>
      <c r="B26" s="124">
        <v>1</v>
      </c>
      <c r="C26" s="132"/>
      <c r="D26" s="382"/>
      <c r="E26" s="383"/>
      <c r="F26" s="386"/>
      <c r="G26" s="459"/>
      <c r="H26" s="459"/>
      <c r="I26" s="387"/>
      <c r="J26" s="139"/>
    </row>
    <row r="27" spans="1:10" s="118" customFormat="1" ht="25.5" customHeight="1" outlineLevel="1">
      <c r="A27" s="123"/>
      <c r="B27" s="124">
        <v>2</v>
      </c>
      <c r="C27" s="132"/>
      <c r="D27" s="382"/>
      <c r="E27" s="383"/>
      <c r="F27" s="386"/>
      <c r="G27" s="459"/>
      <c r="H27" s="459"/>
      <c r="I27" s="387"/>
      <c r="J27" s="139"/>
    </row>
    <row r="28" spans="1:10" s="118" customFormat="1" ht="24.75" customHeight="1" outlineLevel="1">
      <c r="A28" s="123"/>
      <c r="B28" s="124">
        <v>3</v>
      </c>
      <c r="C28" s="132"/>
      <c r="D28" s="382"/>
      <c r="E28" s="383"/>
      <c r="F28" s="386"/>
      <c r="G28" s="459"/>
      <c r="H28" s="459"/>
      <c r="I28" s="387"/>
      <c r="J28" s="139"/>
    </row>
    <row r="29" spans="1:10" s="118" customFormat="1" ht="15.75" outlineLevel="1">
      <c r="A29" s="140" t="s">
        <v>279</v>
      </c>
      <c r="B29" s="141"/>
      <c r="C29" s="373" t="s">
        <v>279</v>
      </c>
      <c r="D29" s="373"/>
      <c r="E29" s="373"/>
      <c r="F29" s="373"/>
      <c r="G29" s="373"/>
      <c r="H29" s="373"/>
      <c r="I29" s="374"/>
      <c r="J29" s="133">
        <f>J26</f>
        <v>0</v>
      </c>
    </row>
    <row r="30" spans="1:10" s="118" customFormat="1" ht="23.25" customHeight="1">
      <c r="A30" s="388" t="s">
        <v>461</v>
      </c>
      <c r="B30" s="389"/>
      <c r="C30" s="389"/>
      <c r="D30" s="389"/>
      <c r="E30" s="389"/>
      <c r="F30" s="389"/>
      <c r="G30" s="389"/>
      <c r="H30" s="389"/>
      <c r="I30" s="389"/>
      <c r="J30" s="390"/>
    </row>
    <row r="31" spans="1:10" ht="33" customHeight="1">
      <c r="A31" s="134"/>
      <c r="B31" s="135" t="s">
        <v>100</v>
      </c>
      <c r="C31" s="156" t="s">
        <v>463</v>
      </c>
      <c r="D31" s="391" t="s">
        <v>281</v>
      </c>
      <c r="E31" s="392"/>
      <c r="F31" s="391" t="s">
        <v>462</v>
      </c>
      <c r="G31" s="411"/>
      <c r="H31" s="411"/>
      <c r="I31" s="392"/>
      <c r="J31" s="156" t="s">
        <v>285</v>
      </c>
    </row>
    <row r="32" spans="1:10" ht="13.5">
      <c r="A32" s="134"/>
      <c r="B32" s="137">
        <v>1</v>
      </c>
      <c r="C32" s="137">
        <v>2</v>
      </c>
      <c r="D32" s="393">
        <v>3</v>
      </c>
      <c r="E32" s="394"/>
      <c r="F32" s="393">
        <v>4</v>
      </c>
      <c r="G32" s="412"/>
      <c r="H32" s="412"/>
      <c r="I32" s="394"/>
      <c r="J32" s="137">
        <v>5</v>
      </c>
    </row>
    <row r="33" spans="1:10" s="118" customFormat="1" ht="32.25" customHeight="1" outlineLevel="1">
      <c r="A33" s="123"/>
      <c r="B33" s="124">
        <v>1</v>
      </c>
      <c r="C33" s="132"/>
      <c r="D33" s="460"/>
      <c r="E33" s="383"/>
      <c r="F33" s="386"/>
      <c r="G33" s="459"/>
      <c r="H33" s="459"/>
      <c r="I33" s="387"/>
      <c r="J33" s="139"/>
    </row>
    <row r="34" spans="1:10" s="118" customFormat="1" ht="35.25" customHeight="1" outlineLevel="1">
      <c r="A34" s="123"/>
      <c r="B34" s="124">
        <v>2</v>
      </c>
      <c r="C34" s="132"/>
      <c r="D34" s="382"/>
      <c r="E34" s="383"/>
      <c r="F34" s="386"/>
      <c r="G34" s="459"/>
      <c r="H34" s="459"/>
      <c r="I34" s="387"/>
      <c r="J34" s="139"/>
    </row>
    <row r="35" spans="1:10" s="118" customFormat="1" ht="27.75" customHeight="1" outlineLevel="1">
      <c r="A35" s="123"/>
      <c r="B35" s="124">
        <v>3</v>
      </c>
      <c r="C35" s="132"/>
      <c r="D35" s="382"/>
      <c r="E35" s="383"/>
      <c r="F35" s="386"/>
      <c r="G35" s="459"/>
      <c r="H35" s="459"/>
      <c r="I35" s="387"/>
      <c r="J35" s="139"/>
    </row>
    <row r="36" spans="1:10" s="118" customFormat="1" ht="15.75" outlineLevel="1">
      <c r="A36" s="140" t="s">
        <v>279</v>
      </c>
      <c r="B36" s="141"/>
      <c r="C36" s="373" t="s">
        <v>279</v>
      </c>
      <c r="D36" s="373"/>
      <c r="E36" s="373"/>
      <c r="F36" s="373"/>
      <c r="G36" s="373"/>
      <c r="H36" s="373"/>
      <c r="I36" s="374"/>
      <c r="J36" s="133">
        <f>J33</f>
        <v>0</v>
      </c>
    </row>
    <row r="37" spans="3:10" s="118" customFormat="1" ht="21" customHeight="1">
      <c r="C37" s="375" t="s">
        <v>425</v>
      </c>
      <c r="D37" s="375"/>
      <c r="E37" s="375"/>
      <c r="F37" s="375"/>
      <c r="G37" s="375"/>
      <c r="H37" s="375"/>
      <c r="I37" s="376"/>
      <c r="J37" s="162">
        <f>J15+J22+J29+J36</f>
        <v>0</v>
      </c>
    </row>
    <row r="40" spans="2:10" ht="12.75">
      <c r="B40" s="136" t="s">
        <v>426</v>
      </c>
      <c r="D40" s="183"/>
      <c r="E40" s="183"/>
      <c r="F40" s="184"/>
      <c r="I40" s="183"/>
      <c r="J40" s="183"/>
    </row>
    <row r="41" spans="9:10" ht="12.75">
      <c r="I41" s="377" t="s">
        <v>427</v>
      </c>
      <c r="J41" s="377"/>
    </row>
    <row r="43" spans="2:10" ht="12.75">
      <c r="B43" s="136" t="s">
        <v>428</v>
      </c>
      <c r="D43" s="183"/>
      <c r="E43" s="183"/>
      <c r="F43" s="184"/>
      <c r="I43" s="183"/>
      <c r="J43" s="183"/>
    </row>
    <row r="44" spans="9:10" ht="12.75">
      <c r="I44" s="377" t="s">
        <v>427</v>
      </c>
      <c r="J44" s="377"/>
    </row>
    <row r="46" spans="2:10" ht="12.75">
      <c r="B46" s="136" t="s">
        <v>429</v>
      </c>
      <c r="C46" s="183"/>
      <c r="D46" s="183"/>
      <c r="F46" s="184"/>
      <c r="G46" s="183"/>
      <c r="I46" s="183"/>
      <c r="J46" s="183"/>
    </row>
    <row r="47" spans="3:10" ht="12.75">
      <c r="C47" s="379" t="s">
        <v>71</v>
      </c>
      <c r="D47" s="379"/>
      <c r="F47" s="380" t="s">
        <v>72</v>
      </c>
      <c r="G47" s="380"/>
      <c r="I47" s="377" t="s">
        <v>427</v>
      </c>
      <c r="J47" s="377"/>
    </row>
    <row r="49" ht="12.75">
      <c r="B49" s="136" t="s">
        <v>430</v>
      </c>
    </row>
  </sheetData>
  <sheetProtection/>
  <mergeCells count="57">
    <mergeCell ref="F33:I33"/>
    <mergeCell ref="I44:J44"/>
    <mergeCell ref="C47:D47"/>
    <mergeCell ref="F47:G47"/>
    <mergeCell ref="I47:J47"/>
    <mergeCell ref="A16:J16"/>
    <mergeCell ref="F17:I17"/>
    <mergeCell ref="D26:E26"/>
    <mergeCell ref="F26:I26"/>
    <mergeCell ref="D27:E27"/>
    <mergeCell ref="F27:I27"/>
    <mergeCell ref="D21:E21"/>
    <mergeCell ref="F21:I21"/>
    <mergeCell ref="D14:E14"/>
    <mergeCell ref="F14:I14"/>
    <mergeCell ref="C37:I37"/>
    <mergeCell ref="I41:J41"/>
    <mergeCell ref="D28:E28"/>
    <mergeCell ref="F28:I28"/>
    <mergeCell ref="C29:I29"/>
    <mergeCell ref="A30:J30"/>
    <mergeCell ref="D35:E35"/>
    <mergeCell ref="F35:I35"/>
    <mergeCell ref="C36:I36"/>
    <mergeCell ref="D31:E31"/>
    <mergeCell ref="D33:E33"/>
    <mergeCell ref="D34:E34"/>
    <mergeCell ref="F34:I34"/>
    <mergeCell ref="F31:I31"/>
    <mergeCell ref="D32:E32"/>
    <mergeCell ref="F32:I32"/>
    <mergeCell ref="D18:E18"/>
    <mergeCell ref="D19:E19"/>
    <mergeCell ref="D20:E20"/>
    <mergeCell ref="F19:I19"/>
    <mergeCell ref="F20:I20"/>
    <mergeCell ref="F18:I18"/>
    <mergeCell ref="A9:J9"/>
    <mergeCell ref="D10:E10"/>
    <mergeCell ref="F10:I10"/>
    <mergeCell ref="C22:I22"/>
    <mergeCell ref="D24:E24"/>
    <mergeCell ref="A23:J23"/>
    <mergeCell ref="F24:I24"/>
    <mergeCell ref="D13:E13"/>
    <mergeCell ref="C15:I15"/>
    <mergeCell ref="D17:E17"/>
    <mergeCell ref="B5:J5"/>
    <mergeCell ref="E6:J6"/>
    <mergeCell ref="D7:J7"/>
    <mergeCell ref="F13:I13"/>
    <mergeCell ref="D25:E25"/>
    <mergeCell ref="F25:I25"/>
    <mergeCell ref="D11:E11"/>
    <mergeCell ref="D12:E12"/>
    <mergeCell ref="F11:I11"/>
    <mergeCell ref="F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qwerty</cp:lastModifiedBy>
  <cp:lastPrinted>2017-07-13T08:19:23Z</cp:lastPrinted>
  <dcterms:created xsi:type="dcterms:W3CDTF">2010-11-26T07:12:57Z</dcterms:created>
  <dcterms:modified xsi:type="dcterms:W3CDTF">2017-07-13T08:20:17Z</dcterms:modified>
  <cp:category/>
  <cp:version/>
  <cp:contentType/>
  <cp:contentStatus/>
</cp:coreProperties>
</file>